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rman\Desktop\Libertin\SPORT\Přespolní běh 2025\"/>
    </mc:Choice>
  </mc:AlternateContent>
  <bookViews>
    <workbookView xWindow="0" yWindow="0" windowWidth="23040" windowHeight="9072"/>
  </bookViews>
  <sheets>
    <sheet name="kat.IV chlapci - 3000m " sheetId="14" r:id="rId1"/>
    <sheet name="kat.III dívky - 1500m " sheetId="11" r:id="rId2"/>
    <sheet name="kat.III chlapci - 1500m" sheetId="7" r:id="rId3"/>
    <sheet name="kat.IV dívky - 1500m" sheetId="9" r:id="rId4"/>
    <sheet name="kat.SŠ dívky - 3000m " sheetId="12" r:id="rId5"/>
    <sheet name="kat.SŠ chlapci - 4500m " sheetId="13" r:id="rId6"/>
  </sheets>
  <definedNames>
    <definedName name="_xlnm.Print_Area" localSheetId="2">'kat.III chlapci - 1500m'!$A$1:$F$79</definedName>
  </definedNames>
  <calcPr calcId="162913"/>
</workbook>
</file>

<file path=xl/calcChain.xml><?xml version="1.0" encoding="utf-8"?>
<calcChain xmlns="http://schemas.openxmlformats.org/spreadsheetml/2006/main">
  <c r="F59" i="11" l="1"/>
  <c r="I11" i="9" l="1"/>
  <c r="I20" i="9"/>
  <c r="I26" i="9"/>
  <c r="I32" i="9"/>
  <c r="I38" i="9"/>
  <c r="I44" i="9"/>
  <c r="I50" i="9"/>
  <c r="I56" i="9"/>
  <c r="I62" i="9"/>
  <c r="I68" i="9"/>
  <c r="I5" i="9"/>
  <c r="H68" i="9"/>
  <c r="H62" i="9"/>
  <c r="H56" i="9"/>
  <c r="H50" i="9"/>
  <c r="H44" i="9"/>
  <c r="H38" i="9"/>
  <c r="H32" i="9"/>
  <c r="H26" i="9"/>
  <c r="H20" i="9"/>
  <c r="H11" i="9"/>
  <c r="H5" i="9"/>
  <c r="G16" i="9"/>
  <c r="G19" i="9"/>
  <c r="G32" i="9"/>
  <c r="G44" i="9"/>
  <c r="G70" i="9"/>
  <c r="G7" i="7"/>
  <c r="G59" i="11" l="1"/>
  <c r="G16" i="14"/>
  <c r="F6" i="14"/>
  <c r="F7" i="14"/>
  <c r="G7" i="14" s="1"/>
  <c r="F8" i="14"/>
  <c r="G8" i="14" s="1"/>
  <c r="F9" i="14"/>
  <c r="G9" i="14" s="1"/>
  <c r="F11" i="14"/>
  <c r="G11" i="14" s="1"/>
  <c r="F12" i="14"/>
  <c r="G12" i="14" s="1"/>
  <c r="F13" i="14"/>
  <c r="G13" i="14" s="1"/>
  <c r="F14" i="14"/>
  <c r="F15" i="14"/>
  <c r="G15" i="14" s="1"/>
  <c r="F17" i="14"/>
  <c r="G17" i="14" s="1"/>
  <c r="F18" i="14"/>
  <c r="G18" i="14" s="1"/>
  <c r="F20" i="14"/>
  <c r="G20" i="14" s="1"/>
  <c r="F21" i="14"/>
  <c r="G21" i="14" s="1"/>
  <c r="F22" i="14"/>
  <c r="G22" i="14" s="1"/>
  <c r="F23" i="14"/>
  <c r="G23" i="14" s="1"/>
  <c r="F24" i="14"/>
  <c r="F26" i="14"/>
  <c r="G26" i="14" s="1"/>
  <c r="F27" i="14"/>
  <c r="G27" i="14" s="1"/>
  <c r="F28" i="14"/>
  <c r="F29" i="14"/>
  <c r="G29" i="14" s="1"/>
  <c r="F30" i="14"/>
  <c r="G30" i="14" s="1"/>
  <c r="F32" i="14"/>
  <c r="F33" i="14"/>
  <c r="G33" i="14" s="1"/>
  <c r="F34" i="14"/>
  <c r="G34" i="14" s="1"/>
  <c r="F35" i="14"/>
  <c r="G35" i="14" s="1"/>
  <c r="F36" i="14"/>
  <c r="G36" i="14" s="1"/>
  <c r="F38" i="14"/>
  <c r="G38" i="14" s="1"/>
  <c r="F39" i="14"/>
  <c r="F40" i="14"/>
  <c r="G40" i="14" s="1"/>
  <c r="F41" i="14"/>
  <c r="G41" i="14" s="1"/>
  <c r="F42" i="14"/>
  <c r="G42" i="14" s="1"/>
  <c r="F44" i="14"/>
  <c r="G44" i="14" s="1"/>
  <c r="F45" i="14"/>
  <c r="F46" i="14"/>
  <c r="G46" i="14" s="1"/>
  <c r="F47" i="14"/>
  <c r="G47" i="14" s="1"/>
  <c r="F48" i="14"/>
  <c r="G48" i="14" s="1"/>
  <c r="F50" i="14"/>
  <c r="F51" i="14"/>
  <c r="G51" i="14" s="1"/>
  <c r="F52" i="14"/>
  <c r="G52" i="14" s="1"/>
  <c r="F53" i="14"/>
  <c r="G53" i="14" s="1"/>
  <c r="F54" i="14"/>
  <c r="G54" i="14" s="1"/>
  <c r="F56" i="14"/>
  <c r="G56" i="14" s="1"/>
  <c r="F58" i="14"/>
  <c r="G58" i="14" s="1"/>
  <c r="F59" i="14"/>
  <c r="G59" i="14" s="1"/>
  <c r="F60" i="14"/>
  <c r="G60" i="14" s="1"/>
  <c r="F62" i="14"/>
  <c r="G62" i="14" s="1"/>
  <c r="F63" i="14"/>
  <c r="G63" i="14" s="1"/>
  <c r="F64" i="14"/>
  <c r="G64" i="14" s="1"/>
  <c r="F65" i="14"/>
  <c r="G65" i="14" s="1"/>
  <c r="F66" i="14"/>
  <c r="F68" i="14"/>
  <c r="G68" i="14" s="1"/>
  <c r="F69" i="14"/>
  <c r="G69" i="14" s="1"/>
  <c r="F70" i="14"/>
  <c r="G70" i="14" s="1"/>
  <c r="F71" i="14"/>
  <c r="F72" i="14"/>
  <c r="G72" i="14" s="1"/>
  <c r="F74" i="14"/>
  <c r="G74" i="14" s="1"/>
  <c r="F75" i="14"/>
  <c r="G75" i="14" s="1"/>
  <c r="F76" i="14"/>
  <c r="G76" i="14" s="1"/>
  <c r="F77" i="14"/>
  <c r="G77" i="14" s="1"/>
  <c r="F78" i="14"/>
  <c r="F5" i="14"/>
  <c r="G5" i="14" s="1"/>
  <c r="F6" i="9"/>
  <c r="G6" i="9" s="1"/>
  <c r="F7" i="9"/>
  <c r="G7" i="9" s="1"/>
  <c r="F8" i="9"/>
  <c r="F9" i="9"/>
  <c r="G9" i="9" s="1"/>
  <c r="F11" i="9"/>
  <c r="G11" i="9" s="1"/>
  <c r="F12" i="9"/>
  <c r="G12" i="9" s="1"/>
  <c r="F13" i="9"/>
  <c r="G13" i="9" s="1"/>
  <c r="F14" i="9"/>
  <c r="F15" i="9"/>
  <c r="G15" i="9" s="1"/>
  <c r="F17" i="9"/>
  <c r="G17" i="9" s="1"/>
  <c r="F18" i="9"/>
  <c r="G18" i="9" s="1"/>
  <c r="F20" i="9"/>
  <c r="G20" i="9" s="1"/>
  <c r="F21" i="9"/>
  <c r="G21" i="9" s="1"/>
  <c r="F22" i="9"/>
  <c r="G22" i="9" s="1"/>
  <c r="F23" i="9"/>
  <c r="G23" i="9" s="1"/>
  <c r="F24" i="9"/>
  <c r="F26" i="9"/>
  <c r="G26" i="9" s="1"/>
  <c r="F27" i="9"/>
  <c r="G27" i="9" s="1"/>
  <c r="F28" i="9"/>
  <c r="G28" i="9" s="1"/>
  <c r="F29" i="9"/>
  <c r="F30" i="9"/>
  <c r="G30" i="9" s="1"/>
  <c r="F33" i="9"/>
  <c r="G33" i="9" s="1"/>
  <c r="F34" i="9"/>
  <c r="G34" i="9" s="1"/>
  <c r="F35" i="9"/>
  <c r="G35" i="9" s="1"/>
  <c r="F36" i="9"/>
  <c r="G36" i="9" s="1"/>
  <c r="F38" i="9"/>
  <c r="G38" i="9" s="1"/>
  <c r="F39" i="9"/>
  <c r="G39" i="9" s="1"/>
  <c r="F40" i="9"/>
  <c r="G40" i="9" s="1"/>
  <c r="F41" i="9"/>
  <c r="G41" i="9" s="1"/>
  <c r="F42" i="9"/>
  <c r="F45" i="9"/>
  <c r="G45" i="9" s="1"/>
  <c r="F46" i="9"/>
  <c r="G46" i="9" s="1"/>
  <c r="F47" i="9"/>
  <c r="G47" i="9" s="1"/>
  <c r="F48" i="9"/>
  <c r="G48" i="9" s="1"/>
  <c r="F50" i="9"/>
  <c r="G50" i="9" s="1"/>
  <c r="F51" i="9"/>
  <c r="G51" i="9" s="1"/>
  <c r="F52" i="9"/>
  <c r="F53" i="9"/>
  <c r="G53" i="9" s="1"/>
  <c r="F54" i="9"/>
  <c r="G54" i="9" s="1"/>
  <c r="F56" i="9"/>
  <c r="G56" i="9" s="1"/>
  <c r="F57" i="9"/>
  <c r="G57" i="9" s="1"/>
  <c r="F58" i="9"/>
  <c r="G58" i="9" s="1"/>
  <c r="F59" i="9"/>
  <c r="G59" i="9" s="1"/>
  <c r="F60" i="9"/>
  <c r="F62" i="9"/>
  <c r="G62" i="9" s="1"/>
  <c r="F63" i="9"/>
  <c r="G63" i="9" s="1"/>
  <c r="F64" i="9"/>
  <c r="G64" i="9" s="1"/>
  <c r="F65" i="9"/>
  <c r="G65" i="9" s="1"/>
  <c r="F66" i="9"/>
  <c r="F68" i="9"/>
  <c r="G68" i="9" s="1"/>
  <c r="F69" i="9"/>
  <c r="G69" i="9" s="1"/>
  <c r="F71" i="9"/>
  <c r="G71" i="9" s="1"/>
  <c r="F72" i="9"/>
  <c r="G72" i="9" s="1"/>
  <c r="F5" i="9"/>
  <c r="G5" i="9" s="1"/>
  <c r="F75" i="7"/>
  <c r="G75" i="7" s="1"/>
  <c r="F76" i="7"/>
  <c r="G76" i="7" s="1"/>
  <c r="F77" i="7"/>
  <c r="G77" i="7" s="1"/>
  <c r="F78" i="7"/>
  <c r="G78" i="7" s="1"/>
  <c r="F6" i="7"/>
  <c r="F8" i="7"/>
  <c r="G8" i="7" s="1"/>
  <c r="F9" i="7"/>
  <c r="G9" i="7" s="1"/>
  <c r="F11" i="7"/>
  <c r="G11" i="7" s="1"/>
  <c r="F12" i="7"/>
  <c r="G12" i="7" s="1"/>
  <c r="F13" i="7"/>
  <c r="F14" i="7"/>
  <c r="G14" i="7" s="1"/>
  <c r="F15" i="7"/>
  <c r="G15" i="7" s="1"/>
  <c r="F17" i="7"/>
  <c r="F18" i="7"/>
  <c r="F19" i="7"/>
  <c r="F20" i="7"/>
  <c r="G20" i="7" s="1"/>
  <c r="F21" i="7"/>
  <c r="G21" i="7" s="1"/>
  <c r="F22" i="7"/>
  <c r="G22" i="7" s="1"/>
  <c r="F23" i="7"/>
  <c r="F24" i="7"/>
  <c r="F26" i="7"/>
  <c r="G26" i="7" s="1"/>
  <c r="F27" i="7"/>
  <c r="G27" i="7" s="1"/>
  <c r="F28" i="7"/>
  <c r="G28" i="7" s="1"/>
  <c r="F29" i="7"/>
  <c r="G29" i="7" s="1"/>
  <c r="F30" i="7"/>
  <c r="F32" i="7"/>
  <c r="G32" i="7" s="1"/>
  <c r="F33" i="7"/>
  <c r="G33" i="7" s="1"/>
  <c r="F34" i="7"/>
  <c r="G34" i="7" s="1"/>
  <c r="F35" i="7"/>
  <c r="G35" i="7" s="1"/>
  <c r="F36" i="7"/>
  <c r="F38" i="7"/>
  <c r="G38" i="7" s="1"/>
  <c r="F39" i="7"/>
  <c r="G39" i="7" s="1"/>
  <c r="F40" i="7"/>
  <c r="F41" i="7"/>
  <c r="G41" i="7" s="1"/>
  <c r="F42" i="7"/>
  <c r="G42" i="7" s="1"/>
  <c r="F44" i="7"/>
  <c r="G44" i="7" s="1"/>
  <c r="F45" i="7"/>
  <c r="G45" i="7" s="1"/>
  <c r="F46" i="7"/>
  <c r="G46" i="7" s="1"/>
  <c r="F47" i="7"/>
  <c r="G47" i="7" s="1"/>
  <c r="F48" i="7"/>
  <c r="F50" i="7"/>
  <c r="G50" i="7" s="1"/>
  <c r="F51" i="7"/>
  <c r="F52" i="7"/>
  <c r="G52" i="7" s="1"/>
  <c r="F53" i="7"/>
  <c r="G53" i="7" s="1"/>
  <c r="F54" i="7"/>
  <c r="G54" i="7" s="1"/>
  <c r="F56" i="7"/>
  <c r="G56" i="7" s="1"/>
  <c r="F57" i="7"/>
  <c r="G57" i="7" s="1"/>
  <c r="F58" i="7"/>
  <c r="G58" i="7" s="1"/>
  <c r="F59" i="7"/>
  <c r="G59" i="7" s="1"/>
  <c r="F60" i="7"/>
  <c r="F62" i="7"/>
  <c r="G62" i="7" s="1"/>
  <c r="F63" i="7"/>
  <c r="G63" i="7" s="1"/>
  <c r="F64" i="7"/>
  <c r="F65" i="7"/>
  <c r="G65" i="7" s="1"/>
  <c r="F66" i="7"/>
  <c r="G66" i="7" s="1"/>
  <c r="F68" i="7"/>
  <c r="G68" i="7" s="1"/>
  <c r="F69" i="7"/>
  <c r="G69" i="7" s="1"/>
  <c r="F70" i="7"/>
  <c r="G70" i="7" s="1"/>
  <c r="F71" i="7"/>
  <c r="G71" i="7" s="1"/>
  <c r="F72" i="7"/>
  <c r="F5" i="7"/>
  <c r="G5" i="7" s="1"/>
  <c r="F6" i="11"/>
  <c r="G6" i="11" s="1"/>
  <c r="F7" i="11"/>
  <c r="G7" i="11" s="1"/>
  <c r="F8" i="11"/>
  <c r="F9" i="11"/>
  <c r="G9" i="11" s="1"/>
  <c r="F11" i="11"/>
  <c r="G11" i="11" s="1"/>
  <c r="F12" i="11"/>
  <c r="F13" i="11"/>
  <c r="G13" i="11" s="1"/>
  <c r="F14" i="11"/>
  <c r="G14" i="11" s="1"/>
  <c r="F15" i="11"/>
  <c r="G15" i="11" s="1"/>
  <c r="F17" i="11"/>
  <c r="G17" i="11" s="1"/>
  <c r="F18" i="11"/>
  <c r="G18" i="11" s="1"/>
  <c r="F19" i="11"/>
  <c r="F20" i="11"/>
  <c r="G20" i="11" s="1"/>
  <c r="F21" i="11"/>
  <c r="G21" i="11" s="1"/>
  <c r="F24" i="11"/>
  <c r="G24" i="11" s="1"/>
  <c r="F25" i="11"/>
  <c r="G25" i="11" s="1"/>
  <c r="F26" i="11"/>
  <c r="G26" i="11" s="1"/>
  <c r="F27" i="11"/>
  <c r="G27" i="11" s="1"/>
  <c r="F28" i="11"/>
  <c r="G28" i="11" s="1"/>
  <c r="F29" i="11"/>
  <c r="G29" i="11" s="1"/>
  <c r="F30" i="11"/>
  <c r="G30" i="11" s="1"/>
  <c r="F32" i="11"/>
  <c r="F33" i="11"/>
  <c r="G33" i="11" s="1"/>
  <c r="F34" i="11"/>
  <c r="G34" i="11" s="1"/>
  <c r="F35" i="11"/>
  <c r="G35" i="11" s="1"/>
  <c r="F36" i="11"/>
  <c r="G36" i="11" s="1"/>
  <c r="F38" i="11"/>
  <c r="G38" i="11" s="1"/>
  <c r="F39" i="11"/>
  <c r="G39" i="11" s="1"/>
  <c r="F40" i="11"/>
  <c r="G40" i="11" s="1"/>
  <c r="F41" i="11"/>
  <c r="F42" i="11"/>
  <c r="G42" i="11" s="1"/>
  <c r="F43" i="11"/>
  <c r="G43" i="11" s="1"/>
  <c r="F45" i="11"/>
  <c r="G45" i="11" s="1"/>
  <c r="F46" i="11"/>
  <c r="G46" i="11" s="1"/>
  <c r="F47" i="11"/>
  <c r="G47" i="11" s="1"/>
  <c r="F48" i="11"/>
  <c r="F49" i="11"/>
  <c r="G49" i="11" s="1"/>
  <c r="F51" i="11"/>
  <c r="G51" i="11" s="1"/>
  <c r="F52" i="11"/>
  <c r="G52" i="11" s="1"/>
  <c r="F53" i="11"/>
  <c r="G53" i="11" s="1"/>
  <c r="F54" i="11"/>
  <c r="G54" i="11" s="1"/>
  <c r="F58" i="11"/>
  <c r="G58" i="11" s="1"/>
  <c r="F60" i="11"/>
  <c r="G60" i="11" s="1"/>
  <c r="F61" i="11"/>
  <c r="G61" i="11" s="1"/>
  <c r="F63" i="11"/>
  <c r="G63" i="11" s="1"/>
  <c r="F64" i="11"/>
  <c r="G64" i="11" s="1"/>
  <c r="F65" i="11"/>
  <c r="G65" i="11" s="1"/>
  <c r="F66" i="11"/>
  <c r="G66" i="11" s="1"/>
  <c r="F67" i="11"/>
  <c r="F69" i="11"/>
  <c r="G69" i="11" s="1"/>
  <c r="F70" i="11"/>
  <c r="G70" i="11" s="1"/>
  <c r="F71" i="11"/>
  <c r="F72" i="11"/>
  <c r="G72" i="11" s="1"/>
  <c r="F73" i="11"/>
  <c r="G73" i="11" s="1"/>
  <c r="F75" i="11"/>
  <c r="G75" i="11" s="1"/>
  <c r="F76" i="11"/>
  <c r="F77" i="11"/>
  <c r="G77" i="11" s="1"/>
  <c r="F78" i="11"/>
  <c r="G78" i="11" s="1"/>
  <c r="F79" i="11"/>
  <c r="G79" i="11" s="1"/>
  <c r="F5" i="11"/>
  <c r="G5" i="11" s="1"/>
  <c r="H26" i="7" l="1"/>
  <c r="H38" i="7"/>
  <c r="H32" i="7"/>
  <c r="H50" i="7"/>
  <c r="H74" i="7"/>
  <c r="H68" i="7"/>
  <c r="H44" i="7"/>
  <c r="H62" i="7"/>
  <c r="H11" i="7"/>
  <c r="H56" i="7"/>
  <c r="H5" i="7"/>
  <c r="H5" i="11"/>
  <c r="H51" i="11"/>
  <c r="H39" i="11"/>
  <c r="H69" i="11"/>
  <c r="H32" i="11"/>
  <c r="H58" i="11"/>
  <c r="H63" i="11"/>
  <c r="H11" i="11"/>
  <c r="H75" i="11"/>
  <c r="H24" i="11"/>
  <c r="H45" i="11"/>
  <c r="H17" i="11"/>
  <c r="H32" i="14"/>
  <c r="H56" i="14"/>
  <c r="H5" i="14"/>
  <c r="H50" i="14"/>
  <c r="H26" i="14"/>
  <c r="H74" i="14"/>
  <c r="H44" i="14"/>
  <c r="H20" i="14"/>
  <c r="H68" i="14"/>
  <c r="H38" i="14"/>
  <c r="H62" i="14"/>
  <c r="H11" i="14"/>
  <c r="I68" i="7" l="1"/>
  <c r="I74" i="7"/>
  <c r="I5" i="7"/>
  <c r="I26" i="7"/>
  <c r="I11" i="7"/>
  <c r="I17" i="7"/>
  <c r="I56" i="7"/>
  <c r="I32" i="7"/>
  <c r="I38" i="7"/>
  <c r="I44" i="7"/>
  <c r="I50" i="7"/>
  <c r="I62" i="7"/>
  <c r="I51" i="11"/>
  <c r="I38" i="11"/>
  <c r="I58" i="11"/>
  <c r="I39" i="11"/>
  <c r="I5" i="11"/>
  <c r="I17" i="11"/>
  <c r="I11" i="11"/>
  <c r="I45" i="11"/>
  <c r="I63" i="11"/>
  <c r="I24" i="11"/>
  <c r="I75" i="11"/>
  <c r="I32" i="11"/>
  <c r="I11" i="14"/>
  <c r="I62" i="14"/>
  <c r="I38" i="14"/>
  <c r="I68" i="14"/>
  <c r="I20" i="14"/>
  <c r="I44" i="14"/>
  <c r="I74" i="14"/>
  <c r="I26" i="14"/>
  <c r="I50" i="14"/>
  <c r="I5" i="14"/>
  <c r="I56" i="14"/>
  <c r="I32" i="14"/>
</calcChain>
</file>

<file path=xl/sharedStrings.xml><?xml version="1.0" encoding="utf-8"?>
<sst xmlns="http://schemas.openxmlformats.org/spreadsheetml/2006/main" count="662" uniqueCount="351">
  <si>
    <t>RN</t>
  </si>
  <si>
    <t>Škola</t>
  </si>
  <si>
    <t>celk.poř.</t>
  </si>
  <si>
    <t>Pořadí</t>
  </si>
  <si>
    <t>Příjmení a jméno</t>
  </si>
  <si>
    <t>ZŠ Partyzánská, Partyzánská 1053, 470 01</t>
  </si>
  <si>
    <t>6. - 7. ročník</t>
  </si>
  <si>
    <t>8. - 9. ročník</t>
  </si>
  <si>
    <t>ZŠ 28. října, Špičák, Česká Lípa</t>
  </si>
  <si>
    <t>ZŠ Náměstí Míru 128 Nový Bor</t>
  </si>
  <si>
    <t>ZŠ 28. Října 2733 Česká Lípa</t>
  </si>
  <si>
    <t>ZŠ Dr. Miroslava Tyrše Česká Lípa</t>
  </si>
  <si>
    <t>ZŠ U Lesa Nový Bor</t>
  </si>
  <si>
    <t>ZŠ Doksy</t>
  </si>
  <si>
    <t xml:space="preserve">ZŠ B. Hynka Cvikov </t>
  </si>
  <si>
    <t>1. - 4. ročník SŠ</t>
  </si>
  <si>
    <t>Celk.poř.</t>
  </si>
  <si>
    <t>Obchodní akademie Česká Lípa</t>
  </si>
  <si>
    <t>Gymnázium Česká Lípa</t>
  </si>
  <si>
    <t>ZŠ Lada</t>
  </si>
  <si>
    <t>ZŠ Školní 2520, Česká Lípa</t>
  </si>
  <si>
    <t>ZŠ Pátova Česká Lípa</t>
  </si>
  <si>
    <t>ZŠ B.Hynka Cvikov</t>
  </si>
  <si>
    <t>ZŠ 28. ŘÍJNA 2733, Česká Lípa</t>
  </si>
  <si>
    <t>ZŠ a MŠ Kamenický Šenov</t>
  </si>
  <si>
    <t>SPŠ Česká Lípa</t>
  </si>
  <si>
    <t>Čas</t>
  </si>
  <si>
    <t>ČÍSL.</t>
  </si>
  <si>
    <t>Okresní kolo přespolní běh - 17. 9. 2025 - Rasova Hůrka Česká Lípa - kat.III dívky - 1500m</t>
  </si>
  <si>
    <t>Okresní kolo přespolní běh - 17. 9. 2025 - Rasova Hůrka Česká Lípa - kat.III chlapci - 1500m</t>
  </si>
  <si>
    <t>Okresní kolo přespolní běh - 17. 9. 2025 - Rasova Hůrka Česká Lípa - kat. IV dívky - 1500m</t>
  </si>
  <si>
    <t>Okresní kolo přespolní běh - 17. 9. 2025 - Rasova Hůrka Česká Lípa - kat.IV chlapci - 3000m</t>
  </si>
  <si>
    <t>Čunát Filip</t>
  </si>
  <si>
    <t>Kubeš Kryštof</t>
  </si>
  <si>
    <t>Sláma Jáchym</t>
  </si>
  <si>
    <t>2013</t>
  </si>
  <si>
    <t>2012</t>
  </si>
  <si>
    <t>2014</t>
  </si>
  <si>
    <t>Hofman Matěj</t>
  </si>
  <si>
    <t>Prokeš Igor</t>
  </si>
  <si>
    <t>Puček David</t>
  </si>
  <si>
    <t>Grošup Matyáš</t>
  </si>
  <si>
    <t>Jihlavcová Johana</t>
  </si>
  <si>
    <t>Kotrbatá Aneta</t>
  </si>
  <si>
    <t>Kalistová Anežka</t>
  </si>
  <si>
    <t>Boučková Anežka</t>
  </si>
  <si>
    <t>Červenková Michaela</t>
  </si>
  <si>
    <t>Olšarová Johanka</t>
  </si>
  <si>
    <t>Bašura Tereza</t>
  </si>
  <si>
    <t>Kvasničková Adéla</t>
  </si>
  <si>
    <t>Brejchová Vanesa</t>
  </si>
  <si>
    <t>Cagala Jan</t>
  </si>
  <si>
    <t>Hrňa Filip</t>
  </si>
  <si>
    <t>Živec Dominik</t>
  </si>
  <si>
    <t>Olšar Robert</t>
  </si>
  <si>
    <t>ZŠ Dubá</t>
  </si>
  <si>
    <t>Kousalová Viktorie</t>
  </si>
  <si>
    <t>Hanyková Eliška</t>
  </si>
  <si>
    <t>Hrušková Melanie</t>
  </si>
  <si>
    <t>Velyvok Anhelina</t>
  </si>
  <si>
    <t>Bogusiewicz Filip</t>
  </si>
  <si>
    <t>Daniel Jiří</t>
  </si>
  <si>
    <t>Dvořák Daniel</t>
  </si>
  <si>
    <t>Hruzík Eliáš</t>
  </si>
  <si>
    <t>Daniel Miroslav</t>
  </si>
  <si>
    <t>Bureš Adam</t>
  </si>
  <si>
    <t>Mikolanda Matěj</t>
  </si>
  <si>
    <t>Čermák Martin</t>
  </si>
  <si>
    <t>Honzátko Jan</t>
  </si>
  <si>
    <t>Šulc Ondřej</t>
  </si>
  <si>
    <t>Svoboda Václav</t>
  </si>
  <si>
    <t>Hartman Jan</t>
  </si>
  <si>
    <t>Kaiser Dominik</t>
  </si>
  <si>
    <t>Honzátko Václav</t>
  </si>
  <si>
    <t>Havlíček Matúš</t>
  </si>
  <si>
    <t>Podoláková Tereza</t>
  </si>
  <si>
    <t>Bulířová Madlen</t>
  </si>
  <si>
    <t>Matoušková Nela</t>
  </si>
  <si>
    <t>Sovová Sandra</t>
  </si>
  <si>
    <t>Pitrušková Natálie</t>
  </si>
  <si>
    <t>Přikrylová Sofie</t>
  </si>
  <si>
    <t>Košťanová Tereza</t>
  </si>
  <si>
    <t>Krauman Filip</t>
  </si>
  <si>
    <t>Jireš Dominik</t>
  </si>
  <si>
    <t>Horčička Petr</t>
  </si>
  <si>
    <t>Skuba Jaromír</t>
  </si>
  <si>
    <t>Halama Jiří</t>
  </si>
  <si>
    <t>Choděra Tobiáš</t>
  </si>
  <si>
    <t>Schuler Jakub</t>
  </si>
  <si>
    <t>Holeček Tadeáš</t>
  </si>
  <si>
    <t>Hovbel Lukáš</t>
  </si>
  <si>
    <t>Tulachová Nella</t>
  </si>
  <si>
    <t>Průšková Veronika</t>
  </si>
  <si>
    <t>Václavíková Beáta</t>
  </si>
  <si>
    <t>Hanušová Lenka</t>
  </si>
  <si>
    <t>Chovancová Karolína</t>
  </si>
  <si>
    <t>Mikolandová Dorota</t>
  </si>
  <si>
    <t>Arnoldová Amélie</t>
  </si>
  <si>
    <t>Kredbová Alžběta</t>
  </si>
  <si>
    <t>Torna Valentina Denisa</t>
  </si>
  <si>
    <t>Muchová Tereza</t>
  </si>
  <si>
    <t>Divíšková Simona</t>
  </si>
  <si>
    <t>Drahan Bohdan</t>
  </si>
  <si>
    <t>Stránský Matěj</t>
  </si>
  <si>
    <t>Procházka Hugo</t>
  </si>
  <si>
    <t>Pohlodko Brian</t>
  </si>
  <si>
    <t>Kukla Miroslav</t>
  </si>
  <si>
    <t>Kutan Lukáš</t>
  </si>
  <si>
    <t>Kasal Miroslav</t>
  </si>
  <si>
    <t>Yevhenii Zabolotnii</t>
  </si>
  <si>
    <t>Berzan Daniela</t>
  </si>
  <si>
    <t>Procházková Nela</t>
  </si>
  <si>
    <t>Holmajerová Jana</t>
  </si>
  <si>
    <t>Taterová Natálie</t>
  </si>
  <si>
    <t>Jetenská Monika</t>
  </si>
  <si>
    <t>Procházková Ema</t>
  </si>
  <si>
    <t>Blažek Jakub</t>
  </si>
  <si>
    <t>Chadima David</t>
  </si>
  <si>
    <t>Kunák Michal</t>
  </si>
  <si>
    <t>Ahmadi Lmarina</t>
  </si>
  <si>
    <t>Ehrlichová Julie</t>
  </si>
  <si>
    <t>Klímová Lucie</t>
  </si>
  <si>
    <t>Qualizza Elen</t>
  </si>
  <si>
    <t>Košťák Petr</t>
  </si>
  <si>
    <t>Kapras Oldřich</t>
  </si>
  <si>
    <t>Volek Mikuláš</t>
  </si>
  <si>
    <t>Horník Dominik</t>
  </si>
  <si>
    <t>Jerman Vojtěch</t>
  </si>
  <si>
    <t>Tryhuba Matyáš</t>
  </si>
  <si>
    <t>Roh Kryštof</t>
  </si>
  <si>
    <t>Rusoo Daniela</t>
  </si>
  <si>
    <t>Kořínková Marie</t>
  </si>
  <si>
    <t>Drábková Adéla</t>
  </si>
  <si>
    <t>Jírová Nikola</t>
  </si>
  <si>
    <t>Jůnová Elen</t>
  </si>
  <si>
    <t>Bičišťová Silvie</t>
  </si>
  <si>
    <t>Kratěnová Alena</t>
  </si>
  <si>
    <t>Ličaver Jan</t>
  </si>
  <si>
    <t>Mikyna Jiří</t>
  </si>
  <si>
    <t>Mošna Alexej</t>
  </si>
  <si>
    <t>Scheithauer Lukáš</t>
  </si>
  <si>
    <t>ZŠ Pátova</t>
  </si>
  <si>
    <t>Bargelová Dara</t>
  </si>
  <si>
    <t>Luhovská Adelina</t>
  </si>
  <si>
    <t>Rychnovská Berta</t>
  </si>
  <si>
    <t>Kořínková Nela</t>
  </si>
  <si>
    <t>Mikynová Veronika</t>
  </si>
  <si>
    <t>Stárková Anna</t>
  </si>
  <si>
    <t>Ševčíková Libuše</t>
  </si>
  <si>
    <t>Krieglerová Monika</t>
  </si>
  <si>
    <t>Kalvasová Kristýna</t>
  </si>
  <si>
    <t>Fojtík Tomáš</t>
  </si>
  <si>
    <t>Pomikáček Jan</t>
  </si>
  <si>
    <t>Grosman Lukáš</t>
  </si>
  <si>
    <t>Probošt Jáchym</t>
  </si>
  <si>
    <t>Halabalík Jan</t>
  </si>
  <si>
    <t>Hajnala David</t>
  </si>
  <si>
    <t>Brodský Adam</t>
  </si>
  <si>
    <t>Řepka Miroslav</t>
  </si>
  <si>
    <t>Chvojková Anna</t>
  </si>
  <si>
    <t>Navrátilová Alžběta</t>
  </si>
  <si>
    <t>Hajnalová Karolína</t>
  </si>
  <si>
    <t>Diartová Ella</t>
  </si>
  <si>
    <t>Matoušek Sebastián</t>
  </si>
  <si>
    <t>Šimka Petr</t>
  </si>
  <si>
    <t>Meďáš Šimon</t>
  </si>
  <si>
    <t>Matula Jakub</t>
  </si>
  <si>
    <t>Brych Maxmilián</t>
  </si>
  <si>
    <t>Pokorná Věra</t>
  </si>
  <si>
    <t>Kalinová Barbora</t>
  </si>
  <si>
    <t>Houžvičková Leontýna</t>
  </si>
  <si>
    <t>Teplíková Magdaléna</t>
  </si>
  <si>
    <t>Mach Matěj</t>
  </si>
  <si>
    <t>Nemlein Dominik</t>
  </si>
  <si>
    <t>Konečný Tadeáš</t>
  </si>
  <si>
    <t>Malý Radovan</t>
  </si>
  <si>
    <t>Doležalová Linda</t>
  </si>
  <si>
    <t>Doležalová Klára</t>
  </si>
  <si>
    <t>Drvotová Šarlota</t>
  </si>
  <si>
    <t>Svobodová Karolína</t>
  </si>
  <si>
    <t>Janelová Lenka</t>
  </si>
  <si>
    <t>Cagala Matyáš</t>
  </si>
  <si>
    <t>Zdich Dominik</t>
  </si>
  <si>
    <t>Syrový Jaroslav</t>
  </si>
  <si>
    <t>Kanský Daniel</t>
  </si>
  <si>
    <t>Novák Jan</t>
  </si>
  <si>
    <t>Faltus Petr</t>
  </si>
  <si>
    <t>Salač Jakub</t>
  </si>
  <si>
    <t>Čepička Tobiáš</t>
  </si>
  <si>
    <t>Kneifl Jakub</t>
  </si>
  <si>
    <t>Faltusová Anna</t>
  </si>
  <si>
    <t>France Michele</t>
  </si>
  <si>
    <t xml:space="preserve">Mukhzul Enguun </t>
  </si>
  <si>
    <t>Křepinská Kristýna</t>
  </si>
  <si>
    <t>Sochová Markéta</t>
  </si>
  <si>
    <t>Holíková Eliška</t>
  </si>
  <si>
    <t>Lorencová Andrea</t>
  </si>
  <si>
    <t>Lánský Vojtěch</t>
  </si>
  <si>
    <t>Dan Boleslav</t>
  </si>
  <si>
    <t>Zahradníček Filip</t>
  </si>
  <si>
    <t>Buňát Melichar</t>
  </si>
  <si>
    <t>Gymnázium česká Lípa</t>
  </si>
  <si>
    <t>Hřebík Michal</t>
  </si>
  <si>
    <t>Lamač Vítek</t>
  </si>
  <si>
    <t>Bárta Jan Lubomír</t>
  </si>
  <si>
    <t>Rejnart Václav</t>
  </si>
  <si>
    <t>Petr Jiří</t>
  </si>
  <si>
    <t>Havlasová Stela</t>
  </si>
  <si>
    <t>Tichá Barbora</t>
  </si>
  <si>
    <t>Hudečková Eva</t>
  </si>
  <si>
    <t>Hájková Anna</t>
  </si>
  <si>
    <t>Meilenbrock Kristina Luisa</t>
  </si>
  <si>
    <t>Raková Karolína</t>
  </si>
  <si>
    <t>Černá Karolína</t>
  </si>
  <si>
    <t>Janečková Barbora</t>
  </si>
  <si>
    <t>Hadravová Adéla</t>
  </si>
  <si>
    <t>Lischková Anežka</t>
  </si>
  <si>
    <t>Strupp David</t>
  </si>
  <si>
    <t>Macel Ondřej</t>
  </si>
  <si>
    <t>Murswiek Jan</t>
  </si>
  <si>
    <t>Pitoňák Matěj</t>
  </si>
  <si>
    <t>Linhart Tomáš</t>
  </si>
  <si>
    <t>Mráz Matouš</t>
  </si>
  <si>
    <t>Ouředník Matyáš</t>
  </si>
  <si>
    <t>Vrána David</t>
  </si>
  <si>
    <t>Stejskalová Nina</t>
  </si>
  <si>
    <t>Dvořáková Ema</t>
  </si>
  <si>
    <t>Vysušilová Alžběta</t>
  </si>
  <si>
    <t>Subbotin Efim</t>
  </si>
  <si>
    <t>Rovenský Filip</t>
  </si>
  <si>
    <t>Žídek Jakub</t>
  </si>
  <si>
    <t>Kubaník Jan</t>
  </si>
  <si>
    <t>Mrvcová Anna</t>
  </si>
  <si>
    <t>Halamová Josefína</t>
  </si>
  <si>
    <t>Pejsová Mariana</t>
  </si>
  <si>
    <t>Reslová Valerie</t>
  </si>
  <si>
    <t>Dašková Michaela</t>
  </si>
  <si>
    <t>Hrůzek Ondřej</t>
  </si>
  <si>
    <t>Caha Oliver</t>
  </si>
  <si>
    <t>Piškula Radim</t>
  </si>
  <si>
    <t>Steinz Viktor</t>
  </si>
  <si>
    <t>Patka Marek</t>
  </si>
  <si>
    <t>Ulbrichtová Veronika</t>
  </si>
  <si>
    <t>Hendrychová Aneta</t>
  </si>
  <si>
    <t>Kmoch Štěpán</t>
  </si>
  <si>
    <t>Bartoš Kryštof</t>
  </si>
  <si>
    <t>387</t>
  </si>
  <si>
    <t>David Koucký</t>
  </si>
  <si>
    <t>210</t>
  </si>
  <si>
    <t>3</t>
  </si>
  <si>
    <t>415</t>
  </si>
  <si>
    <t>Brejcha Šimon</t>
  </si>
  <si>
    <t>215</t>
  </si>
  <si>
    <t>491</t>
  </si>
  <si>
    <t>Bezouška Radek</t>
  </si>
  <si>
    <t>445</t>
  </si>
  <si>
    <t>198</t>
  </si>
  <si>
    <t>123</t>
  </si>
  <si>
    <t>274</t>
  </si>
  <si>
    <t>104</t>
  </si>
  <si>
    <t>291</t>
  </si>
  <si>
    <t>95</t>
  </si>
  <si>
    <t>100</t>
  </si>
  <si>
    <t>209</t>
  </si>
  <si>
    <t>66</t>
  </si>
  <si>
    <t>443</t>
  </si>
  <si>
    <t>463</t>
  </si>
  <si>
    <t>442</t>
  </si>
  <si>
    <t>474</t>
  </si>
  <si>
    <t>418</t>
  </si>
  <si>
    <t>382</t>
  </si>
  <si>
    <t>Merenus Jan</t>
  </si>
  <si>
    <t>473</t>
  </si>
  <si>
    <t>452</t>
  </si>
  <si>
    <t>183</t>
  </si>
  <si>
    <t>Jelínek David</t>
  </si>
  <si>
    <t>Knotek Richard</t>
  </si>
  <si>
    <t>Kolková Hana</t>
  </si>
  <si>
    <t>Cenger Robin</t>
  </si>
  <si>
    <t>Munkm Uchral</t>
  </si>
  <si>
    <t>Štál Šimon</t>
  </si>
  <si>
    <t>Novotný Jiří</t>
  </si>
  <si>
    <t>Vacek Kryštof</t>
  </si>
  <si>
    <t>Valdman Stanislav</t>
  </si>
  <si>
    <t>Vomlela Dominik</t>
  </si>
  <si>
    <t>Kolařík Jakub</t>
  </si>
  <si>
    <t>Rimpl Ladislav</t>
  </si>
  <si>
    <t>Mimra Matouš</t>
  </si>
  <si>
    <t>Hunka Dominik</t>
  </si>
  <si>
    <t>Patera Jan</t>
  </si>
  <si>
    <t>Novotný Michal</t>
  </si>
  <si>
    <t>Lucoun Miroslav</t>
  </si>
  <si>
    <t>Kadlec Stanislav</t>
  </si>
  <si>
    <t>Pátek Jan</t>
  </si>
  <si>
    <t>195</t>
  </si>
  <si>
    <t>180</t>
  </si>
  <si>
    <t>68</t>
  </si>
  <si>
    <t>70</t>
  </si>
  <si>
    <t>438</t>
  </si>
  <si>
    <t>Kumošová Tereza</t>
  </si>
  <si>
    <t>Zemínová Eliška</t>
  </si>
  <si>
    <t>105</t>
  </si>
  <si>
    <t>166</t>
  </si>
  <si>
    <t>461</t>
  </si>
  <si>
    <t>421</t>
  </si>
  <si>
    <t>231</t>
  </si>
  <si>
    <t>Malkai Ema</t>
  </si>
  <si>
    <t>192</t>
  </si>
  <si>
    <t>190</t>
  </si>
  <si>
    <t>412</t>
  </si>
  <si>
    <t>410</t>
  </si>
  <si>
    <t>278</t>
  </si>
  <si>
    <t>467</t>
  </si>
  <si>
    <t>411</t>
  </si>
  <si>
    <t>44</t>
  </si>
  <si>
    <t>492</t>
  </si>
  <si>
    <t>121</t>
  </si>
  <si>
    <t>177</t>
  </si>
  <si>
    <t>53</t>
  </si>
  <si>
    <t>120</t>
  </si>
  <si>
    <t>164</t>
  </si>
  <si>
    <t>11</t>
  </si>
  <si>
    <t>270</t>
  </si>
  <si>
    <t>379</t>
  </si>
  <si>
    <t>362</t>
  </si>
  <si>
    <t>364</t>
  </si>
  <si>
    <t>Cengerová Simona</t>
  </si>
  <si>
    <t>Černická Beáta</t>
  </si>
  <si>
    <t>Vítů Aneta</t>
  </si>
  <si>
    <t>Vystrčilová Eliška</t>
  </si>
  <si>
    <t>Cšontos Kamila</t>
  </si>
  <si>
    <t>Ptáčková René</t>
  </si>
  <si>
    <t>Jansová Klára</t>
  </si>
  <si>
    <t>Koštejnová Šárka</t>
  </si>
  <si>
    <t>Vitínová Elena</t>
  </si>
  <si>
    <t>Lingerová Julie</t>
  </si>
  <si>
    <t>Lotová Ema</t>
  </si>
  <si>
    <t>Votrubová Klára</t>
  </si>
  <si>
    <t>Dalíková Marie</t>
  </si>
  <si>
    <t>Anherina Andreteva</t>
  </si>
  <si>
    <t>Oleksandra Shermeta</t>
  </si>
  <si>
    <t>Suchánková Petra</t>
  </si>
  <si>
    <t>Součet</t>
  </si>
  <si>
    <t xml:space="preserve">Pořadí škol ze součtu </t>
  </si>
  <si>
    <t>x</t>
  </si>
  <si>
    <t>Okresní kolo přespolní běh - 17. 9. 2025 - Rasova Hůrka Česká Lípa</t>
  </si>
  <si>
    <t>Ladislavová Patricie</t>
  </si>
  <si>
    <t>nedoběhla - zranění</t>
  </si>
  <si>
    <t>nedoběhl - zranění</t>
  </si>
  <si>
    <t>2.místo - rozhodovalo pořadí v týmu (poslední v týmu dle času - Gymnázium 31., ZŠ Les 25.)</t>
  </si>
  <si>
    <t>Pořádí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</si>
</sst>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6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Montserrat"/>
    </font>
    <font>
      <b/>
      <sz val="10"/>
      <color rgb="FFFF0000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9"/>
      <name val="Arial"/>
      <family val="2"/>
      <charset val="238"/>
    </font>
    <font>
      <b/>
      <i/>
      <sz val="9"/>
      <name val="Arial"/>
      <family val="2"/>
      <charset val="238"/>
    </font>
    <font>
      <sz val="10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/>
    <xf numFmtId="49" fontId="5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0" fillId="4" borderId="1" xfId="0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49" fontId="0" fillId="4" borderId="1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vertical="center"/>
    </xf>
    <xf numFmtId="49" fontId="0" fillId="4" borderId="3" xfId="0" applyNumberForma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4" borderId="1" xfId="0" applyNumberForma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2" borderId="6" xfId="0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0" fillId="3" borderId="1" xfId="0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4" fontId="0" fillId="3" borderId="0" xfId="0" applyNumberFormat="1" applyFill="1" applyBorder="1" applyAlignment="1">
      <alignment vertical="center"/>
    </xf>
    <xf numFmtId="164" fontId="5" fillId="3" borderId="2" xfId="0" applyNumberFormat="1" applyFont="1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/>
    <xf numFmtId="0" fontId="4" fillId="0" borderId="0" xfId="0" applyFont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0" fillId="3" borderId="1" xfId="0" applyNumberFormat="1" applyFill="1" applyBorder="1" applyAlignment="1">
      <alignment vertical="center"/>
    </xf>
    <xf numFmtId="49" fontId="5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left" vertical="top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49" fontId="5" fillId="4" borderId="7" xfId="0" applyNumberFormat="1" applyFont="1" applyFill="1" applyBorder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49" fontId="5" fillId="0" borderId="7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4" borderId="5" xfId="0" applyFont="1" applyFill="1" applyBorder="1" applyAlignment="1">
      <alignment vertical="center"/>
    </xf>
    <xf numFmtId="0" fontId="0" fillId="6" borderId="2" xfId="0" applyFill="1" applyBorder="1" applyAlignment="1">
      <alignment vertical="center"/>
    </xf>
    <xf numFmtId="0" fontId="0" fillId="6" borderId="3" xfId="0" applyFill="1" applyBorder="1" applyAlignment="1">
      <alignment vertical="center"/>
    </xf>
    <xf numFmtId="0" fontId="2" fillId="6" borderId="5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164" fontId="0" fillId="4" borderId="1" xfId="0" applyNumberFormat="1" applyFill="1" applyBorder="1" applyAlignment="1">
      <alignment vertical="center"/>
    </xf>
    <xf numFmtId="164" fontId="0" fillId="4" borderId="1" xfId="0" applyNumberForma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164" fontId="9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0" fillId="4" borderId="1" xfId="0" applyFill="1" applyBorder="1"/>
    <xf numFmtId="0" fontId="10" fillId="0" borderId="0" xfId="0" applyFont="1"/>
    <xf numFmtId="0" fontId="9" fillId="0" borderId="0" xfId="0" applyFont="1"/>
    <xf numFmtId="0" fontId="2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49" fontId="0" fillId="4" borderId="5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top"/>
    </xf>
    <xf numFmtId="49" fontId="0" fillId="4" borderId="3" xfId="0" applyNumberFormat="1" applyFill="1" applyBorder="1" applyAlignment="1">
      <alignment horizontal="center" vertical="top"/>
    </xf>
    <xf numFmtId="49" fontId="0" fillId="4" borderId="5" xfId="0" applyNumberFormat="1" applyFill="1" applyBorder="1" applyAlignment="1">
      <alignment horizontal="center" vertical="top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1" xfId="0" applyBorder="1"/>
    <xf numFmtId="0" fontId="9" fillId="0" borderId="1" xfId="0" applyFont="1" applyBorder="1"/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2" fillId="4" borderId="1" xfId="0" applyFont="1" applyFill="1" applyBorder="1"/>
    <xf numFmtId="0" fontId="2" fillId="0" borderId="1" xfId="0" applyFont="1" applyBorder="1"/>
    <xf numFmtId="0" fontId="2" fillId="3" borderId="1" xfId="0" applyFont="1" applyFill="1" applyBorder="1"/>
    <xf numFmtId="0" fontId="2" fillId="8" borderId="1" xfId="0" applyFont="1" applyFill="1" applyBorder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128"/>
  <sheetViews>
    <sheetView tabSelected="1" topLeftCell="A58" zoomScaleNormal="100" workbookViewId="0">
      <selection sqref="A1:I1"/>
    </sheetView>
  </sheetViews>
  <sheetFormatPr defaultColWidth="9.109375" defaultRowHeight="15" customHeight="1"/>
  <cols>
    <col min="1" max="1" width="4.109375" style="1" customWidth="1"/>
    <col min="2" max="2" width="25" style="1" customWidth="1"/>
    <col min="3" max="3" width="6" style="1" customWidth="1"/>
    <col min="4" max="4" width="38" style="1" customWidth="1"/>
    <col min="5" max="5" width="11.5546875" style="1" customWidth="1"/>
    <col min="6" max="6" width="9.33203125" style="1" customWidth="1"/>
    <col min="7" max="7" width="8.109375" style="70" customWidth="1"/>
    <col min="8" max="8" width="7.5546875" style="1" customWidth="1"/>
    <col min="9" max="9" width="25.5546875" style="81" customWidth="1"/>
    <col min="10" max="16384" width="9.109375" style="1"/>
  </cols>
  <sheetData>
    <row r="1" spans="1:9" ht="15" customHeight="1">
      <c r="A1" s="125" t="s">
        <v>31</v>
      </c>
      <c r="B1" s="126"/>
      <c r="C1" s="126"/>
      <c r="D1" s="126"/>
      <c r="E1" s="126"/>
      <c r="F1" s="126"/>
      <c r="G1" s="126"/>
      <c r="H1" s="126"/>
      <c r="I1" s="126"/>
    </row>
    <row r="2" spans="1:9" ht="15" customHeight="1">
      <c r="A2" s="114" t="s">
        <v>7</v>
      </c>
      <c r="B2" s="115"/>
      <c r="C2" s="115"/>
      <c r="D2" s="115"/>
      <c r="E2" s="115"/>
      <c r="F2" s="115"/>
      <c r="G2" s="115"/>
      <c r="H2" s="115"/>
      <c r="I2" s="116"/>
    </row>
    <row r="3" spans="1:9" s="69" customFormat="1" ht="15" customHeight="1">
      <c r="A3" s="82"/>
      <c r="B3" s="82" t="s">
        <v>4</v>
      </c>
      <c r="C3" s="82" t="s">
        <v>0</v>
      </c>
      <c r="D3" s="82" t="s">
        <v>1</v>
      </c>
      <c r="E3" s="103" t="s">
        <v>26</v>
      </c>
      <c r="F3" s="82" t="s">
        <v>2</v>
      </c>
      <c r="G3" s="102"/>
      <c r="H3" s="82" t="s">
        <v>342</v>
      </c>
      <c r="I3" s="82" t="s">
        <v>343</v>
      </c>
    </row>
    <row r="4" spans="1:9" ht="15" customHeight="1">
      <c r="A4" s="114"/>
      <c r="B4" s="115"/>
      <c r="C4" s="115"/>
      <c r="D4" s="115"/>
      <c r="E4" s="115"/>
      <c r="F4" s="115"/>
      <c r="G4" s="115"/>
      <c r="H4" s="115"/>
      <c r="I4" s="116"/>
    </row>
    <row r="5" spans="1:9" ht="15" customHeight="1">
      <c r="A5" s="3">
        <v>465</v>
      </c>
      <c r="B5" s="43" t="s">
        <v>38</v>
      </c>
      <c r="C5" s="3">
        <v>2011</v>
      </c>
      <c r="D5" s="3" t="s">
        <v>5</v>
      </c>
      <c r="E5" s="55">
        <v>0.60834490740740743</v>
      </c>
      <c r="F5" s="15">
        <f>_xlfn.RANK.EQ(E5,$E$5:$E$79,1)</f>
        <v>55</v>
      </c>
      <c r="G5" s="72">
        <f>F5</f>
        <v>55</v>
      </c>
      <c r="H5" s="14">
        <f>SUM(G5:G9)</f>
        <v>146</v>
      </c>
      <c r="I5" s="74">
        <f>_xlfn.RANK.EQ(H5,$H$5:$H$79,1)</f>
        <v>11</v>
      </c>
    </row>
    <row r="6" spans="1:9" ht="15" customHeight="1">
      <c r="A6" s="8">
        <v>426</v>
      </c>
      <c r="B6" s="44" t="s">
        <v>39</v>
      </c>
      <c r="C6" s="3">
        <v>2010</v>
      </c>
      <c r="D6" s="8" t="s">
        <v>5</v>
      </c>
      <c r="E6" s="55">
        <v>0.62232638888888892</v>
      </c>
      <c r="F6" s="65">
        <f t="shared" ref="F6:F69" si="0">_xlfn.RANK.EQ(E6,$E$5:$E$79,1)</f>
        <v>56</v>
      </c>
      <c r="G6" s="72"/>
      <c r="H6" s="14"/>
      <c r="I6" s="74"/>
    </row>
    <row r="7" spans="1:9" ht="15" customHeight="1">
      <c r="A7" s="3">
        <v>427</v>
      </c>
      <c r="B7" s="43" t="s">
        <v>281</v>
      </c>
      <c r="C7" s="3">
        <v>2010</v>
      </c>
      <c r="D7" s="3" t="s">
        <v>5</v>
      </c>
      <c r="E7" s="55">
        <v>0.5264699074074074</v>
      </c>
      <c r="F7" s="15">
        <f t="shared" si="0"/>
        <v>40</v>
      </c>
      <c r="G7" s="72">
        <f t="shared" ref="G7:G69" si="1">F7</f>
        <v>40</v>
      </c>
      <c r="H7" s="14"/>
      <c r="I7" s="74"/>
    </row>
    <row r="8" spans="1:9" ht="15" customHeight="1">
      <c r="A8" s="3">
        <v>480</v>
      </c>
      <c r="B8" s="43" t="s">
        <v>40</v>
      </c>
      <c r="C8" s="3">
        <v>2011</v>
      </c>
      <c r="D8" s="3" t="s">
        <v>5</v>
      </c>
      <c r="E8" s="55">
        <v>0.45774305555555556</v>
      </c>
      <c r="F8" s="15">
        <f t="shared" si="0"/>
        <v>9</v>
      </c>
      <c r="G8" s="72">
        <f t="shared" si="1"/>
        <v>9</v>
      </c>
      <c r="H8" s="14"/>
      <c r="I8" s="74"/>
    </row>
    <row r="9" spans="1:9" ht="15" customHeight="1">
      <c r="A9" s="3">
        <v>476</v>
      </c>
      <c r="B9" s="43" t="s">
        <v>41</v>
      </c>
      <c r="C9" s="3">
        <v>2010</v>
      </c>
      <c r="D9" s="3" t="s">
        <v>5</v>
      </c>
      <c r="E9" s="55">
        <v>0.54450231481481481</v>
      </c>
      <c r="F9" s="15">
        <f t="shared" si="0"/>
        <v>42</v>
      </c>
      <c r="G9" s="72">
        <f t="shared" si="1"/>
        <v>42</v>
      </c>
      <c r="H9" s="14"/>
      <c r="I9" s="74"/>
    </row>
    <row r="10" spans="1:9" ht="15" customHeight="1">
      <c r="A10" s="10"/>
      <c r="B10" s="36"/>
      <c r="C10" s="11"/>
      <c r="D10" s="117"/>
      <c r="E10" s="117"/>
      <c r="F10" s="117"/>
      <c r="G10" s="117"/>
      <c r="H10" s="117"/>
      <c r="I10" s="118"/>
    </row>
    <row r="11" spans="1:9" ht="15" customHeight="1">
      <c r="A11" s="39">
        <v>493</v>
      </c>
      <c r="B11" s="47" t="s">
        <v>282</v>
      </c>
      <c r="C11" s="14">
        <v>2010</v>
      </c>
      <c r="D11" s="40" t="s">
        <v>9</v>
      </c>
      <c r="E11" s="56">
        <v>0.46880787037037036</v>
      </c>
      <c r="F11" s="15">
        <f t="shared" si="0"/>
        <v>13</v>
      </c>
      <c r="G11" s="72">
        <f t="shared" si="1"/>
        <v>13</v>
      </c>
      <c r="H11" s="14">
        <f>SUM(G11:G15)</f>
        <v>88</v>
      </c>
      <c r="I11" s="74">
        <f t="shared" ref="I11:I68" si="2">_xlfn.RANK.EQ(H11,$H$5:$H$79,1)</f>
        <v>4</v>
      </c>
    </row>
    <row r="12" spans="1:9" ht="15" customHeight="1">
      <c r="A12" s="39">
        <v>227</v>
      </c>
      <c r="B12" s="14" t="s">
        <v>129</v>
      </c>
      <c r="C12" s="14">
        <v>2010</v>
      </c>
      <c r="D12" s="40" t="s">
        <v>9</v>
      </c>
      <c r="E12" s="56">
        <v>0.49797453703703703</v>
      </c>
      <c r="F12" s="15">
        <f t="shared" si="0"/>
        <v>29</v>
      </c>
      <c r="G12" s="72">
        <f t="shared" si="1"/>
        <v>29</v>
      </c>
      <c r="H12" s="14"/>
      <c r="I12" s="74"/>
    </row>
    <row r="13" spans="1:9" ht="15" customHeight="1">
      <c r="A13" s="39">
        <v>431</v>
      </c>
      <c r="B13" s="47" t="s">
        <v>283</v>
      </c>
      <c r="C13" s="14">
        <v>2012</v>
      </c>
      <c r="D13" s="40" t="s">
        <v>9</v>
      </c>
      <c r="E13" s="56">
        <v>0.47922453703703699</v>
      </c>
      <c r="F13" s="15">
        <f t="shared" si="0"/>
        <v>19</v>
      </c>
      <c r="G13" s="72">
        <f t="shared" si="1"/>
        <v>19</v>
      </c>
      <c r="H13" s="14"/>
      <c r="I13" s="74"/>
    </row>
    <row r="14" spans="1:9" ht="15" customHeight="1">
      <c r="A14" s="39">
        <v>478</v>
      </c>
      <c r="B14" s="47" t="s">
        <v>284</v>
      </c>
      <c r="C14" s="14">
        <v>2011</v>
      </c>
      <c r="D14" s="40" t="s">
        <v>9</v>
      </c>
      <c r="E14" s="56">
        <v>0.51670138888888884</v>
      </c>
      <c r="F14" s="65">
        <f t="shared" si="0"/>
        <v>37</v>
      </c>
      <c r="G14" s="72"/>
      <c r="H14" s="14"/>
      <c r="I14" s="74"/>
    </row>
    <row r="15" spans="1:9" ht="15" customHeight="1">
      <c r="A15" s="39">
        <v>34</v>
      </c>
      <c r="B15" s="47" t="s">
        <v>285</v>
      </c>
      <c r="C15" s="14">
        <v>2010</v>
      </c>
      <c r="D15" s="40" t="s">
        <v>9</v>
      </c>
      <c r="E15" s="56">
        <v>0.4944675925925926</v>
      </c>
      <c r="F15" s="15">
        <f t="shared" si="0"/>
        <v>27</v>
      </c>
      <c r="G15" s="72">
        <f t="shared" si="1"/>
        <v>27</v>
      </c>
      <c r="H15" s="14"/>
      <c r="I15" s="74"/>
    </row>
    <row r="16" spans="1:9" ht="0.75" customHeight="1">
      <c r="A16" s="14"/>
      <c r="B16" s="15"/>
      <c r="C16" s="14"/>
      <c r="D16" s="40" t="s">
        <v>9</v>
      </c>
      <c r="E16" s="57"/>
      <c r="F16" s="15"/>
      <c r="G16" s="72">
        <f t="shared" si="1"/>
        <v>0</v>
      </c>
      <c r="H16" s="14"/>
      <c r="I16" s="74"/>
    </row>
    <row r="17" spans="1:10" ht="15" hidden="1" customHeight="1">
      <c r="A17" s="35"/>
      <c r="B17" s="12"/>
      <c r="C17" s="35"/>
      <c r="D17" s="12" t="s">
        <v>9</v>
      </c>
      <c r="E17" s="57"/>
      <c r="F17" s="15" t="e">
        <f t="shared" si="0"/>
        <v>#N/A</v>
      </c>
      <c r="G17" s="72" t="e">
        <f t="shared" si="1"/>
        <v>#N/A</v>
      </c>
      <c r="H17" s="14"/>
      <c r="I17" s="74"/>
    </row>
    <row r="18" spans="1:10" ht="15" hidden="1" customHeight="1">
      <c r="A18" s="5"/>
      <c r="B18" s="5"/>
      <c r="C18" s="5"/>
      <c r="D18" s="5"/>
      <c r="E18" s="53"/>
      <c r="F18" s="15" t="e">
        <f t="shared" si="0"/>
        <v>#N/A</v>
      </c>
      <c r="G18" s="72" t="e">
        <f t="shared" si="1"/>
        <v>#N/A</v>
      </c>
      <c r="H18" s="14"/>
      <c r="I18" s="74"/>
    </row>
    <row r="19" spans="1:10" ht="15" customHeight="1">
      <c r="A19" s="23"/>
      <c r="B19" s="30"/>
      <c r="C19" s="23"/>
      <c r="D19" s="122"/>
      <c r="E19" s="123"/>
      <c r="F19" s="123"/>
      <c r="G19" s="123"/>
      <c r="H19" s="123"/>
      <c r="I19" s="124"/>
      <c r="J19" s="48"/>
    </row>
    <row r="20" spans="1:10" ht="15" customHeight="1">
      <c r="A20" s="12">
        <v>357</v>
      </c>
      <c r="B20" s="43" t="s">
        <v>86</v>
      </c>
      <c r="C20" s="3">
        <v>2011</v>
      </c>
      <c r="D20" s="12" t="s">
        <v>12</v>
      </c>
      <c r="E20" s="54">
        <v>0.42993055555555554</v>
      </c>
      <c r="F20" s="15">
        <f t="shared" si="0"/>
        <v>5</v>
      </c>
      <c r="G20" s="72">
        <f t="shared" si="1"/>
        <v>5</v>
      </c>
      <c r="H20" s="14">
        <f>SUM(G20:G24)</f>
        <v>16</v>
      </c>
      <c r="I20" s="151">
        <f t="shared" si="2"/>
        <v>1</v>
      </c>
      <c r="J20" s="48"/>
    </row>
    <row r="21" spans="1:10" ht="15" customHeight="1">
      <c r="A21" s="12">
        <v>126</v>
      </c>
      <c r="B21" s="43" t="s">
        <v>87</v>
      </c>
      <c r="C21" s="3">
        <v>2011</v>
      </c>
      <c r="D21" s="12" t="s">
        <v>12</v>
      </c>
      <c r="E21" s="54">
        <v>0.40488425925925925</v>
      </c>
      <c r="F21" s="15">
        <f t="shared" si="0"/>
        <v>1</v>
      </c>
      <c r="G21" s="72">
        <f t="shared" si="1"/>
        <v>1</v>
      </c>
      <c r="H21" s="14"/>
      <c r="I21" s="74"/>
      <c r="J21" s="48"/>
    </row>
    <row r="22" spans="1:10" ht="15" customHeight="1">
      <c r="A22" s="12">
        <v>78</v>
      </c>
      <c r="B22" s="43" t="s">
        <v>88</v>
      </c>
      <c r="C22" s="3">
        <v>2010</v>
      </c>
      <c r="D22" s="13" t="s">
        <v>12</v>
      </c>
      <c r="E22" s="54">
        <v>0.43898148148148147</v>
      </c>
      <c r="F22" s="15">
        <f t="shared" si="0"/>
        <v>6</v>
      </c>
      <c r="G22" s="72">
        <f t="shared" si="1"/>
        <v>6</v>
      </c>
      <c r="H22" s="14"/>
      <c r="I22" s="74"/>
      <c r="J22" s="48"/>
    </row>
    <row r="23" spans="1:10" ht="15" customHeight="1">
      <c r="A23" s="12">
        <v>422</v>
      </c>
      <c r="B23" s="43" t="s">
        <v>89</v>
      </c>
      <c r="C23" s="3">
        <v>2010</v>
      </c>
      <c r="D23" s="13" t="s">
        <v>12</v>
      </c>
      <c r="E23" s="54">
        <v>0.42646990740740742</v>
      </c>
      <c r="F23" s="15">
        <f t="shared" si="0"/>
        <v>4</v>
      </c>
      <c r="G23" s="72">
        <f t="shared" si="1"/>
        <v>4</v>
      </c>
      <c r="H23" s="14"/>
      <c r="I23" s="74"/>
      <c r="J23" s="48"/>
    </row>
    <row r="24" spans="1:10" ht="15" customHeight="1">
      <c r="A24" s="13">
        <v>419</v>
      </c>
      <c r="B24" s="44" t="s">
        <v>90</v>
      </c>
      <c r="C24" s="8">
        <v>2012</v>
      </c>
      <c r="D24" s="13" t="s">
        <v>12</v>
      </c>
      <c r="E24" s="54">
        <v>0.47013888888888888</v>
      </c>
      <c r="F24" s="65">
        <f t="shared" si="0"/>
        <v>14</v>
      </c>
      <c r="G24" s="72"/>
      <c r="H24" s="14"/>
      <c r="I24" s="74"/>
    </row>
    <row r="25" spans="1:10" ht="15" customHeight="1">
      <c r="A25" s="23"/>
      <c r="B25" s="23"/>
      <c r="C25" s="23"/>
      <c r="D25" s="119"/>
      <c r="E25" s="120"/>
      <c r="F25" s="120"/>
      <c r="G25" s="120"/>
      <c r="H25" s="120"/>
      <c r="I25" s="121"/>
    </row>
    <row r="26" spans="1:10" ht="15" customHeight="1">
      <c r="A26" s="12">
        <v>176</v>
      </c>
      <c r="B26" s="43" t="s">
        <v>228</v>
      </c>
      <c r="C26" s="3">
        <v>2012</v>
      </c>
      <c r="D26" s="6" t="s">
        <v>13</v>
      </c>
      <c r="E26" s="54">
        <v>0.58760416666666659</v>
      </c>
      <c r="F26" s="15">
        <f t="shared" si="0"/>
        <v>53</v>
      </c>
      <c r="G26" s="72">
        <f t="shared" si="1"/>
        <v>53</v>
      </c>
      <c r="H26" s="14">
        <f>SUM(G26:G30)</f>
        <v>177</v>
      </c>
      <c r="I26" s="74">
        <f t="shared" si="2"/>
        <v>12</v>
      </c>
    </row>
    <row r="27" spans="1:10" ht="15" customHeight="1">
      <c r="A27" s="12">
        <v>399</v>
      </c>
      <c r="B27" s="43" t="s">
        <v>229</v>
      </c>
      <c r="C27" s="3">
        <v>2011</v>
      </c>
      <c r="D27" s="9" t="s">
        <v>13</v>
      </c>
      <c r="E27" s="54">
        <v>0.51042824074074067</v>
      </c>
      <c r="F27" s="15">
        <f t="shared" si="0"/>
        <v>34</v>
      </c>
      <c r="G27" s="72">
        <f t="shared" si="1"/>
        <v>34</v>
      </c>
      <c r="H27" s="14"/>
      <c r="I27" s="74"/>
    </row>
    <row r="28" spans="1:10" ht="15" customHeight="1">
      <c r="A28" s="13">
        <v>317</v>
      </c>
      <c r="B28" s="44" t="s">
        <v>286</v>
      </c>
      <c r="C28" s="8">
        <v>2012</v>
      </c>
      <c r="D28" s="9" t="s">
        <v>13</v>
      </c>
      <c r="E28" s="54">
        <v>0.60697916666666674</v>
      </c>
      <c r="F28" s="65">
        <f t="shared" si="0"/>
        <v>54</v>
      </c>
      <c r="G28" s="72"/>
      <c r="H28" s="14"/>
      <c r="I28" s="74"/>
    </row>
    <row r="29" spans="1:10" ht="15" customHeight="1">
      <c r="A29" s="12">
        <v>193</v>
      </c>
      <c r="B29" s="43" t="s">
        <v>230</v>
      </c>
      <c r="C29" s="3">
        <v>2012</v>
      </c>
      <c r="D29" s="3" t="s">
        <v>13</v>
      </c>
      <c r="E29" s="54">
        <v>0.54515046296296299</v>
      </c>
      <c r="F29" s="15">
        <f t="shared" si="0"/>
        <v>43</v>
      </c>
      <c r="G29" s="72">
        <f t="shared" si="1"/>
        <v>43</v>
      </c>
      <c r="H29" s="14"/>
      <c r="I29" s="74"/>
    </row>
    <row r="30" spans="1:10" ht="15" customHeight="1">
      <c r="A30" s="12">
        <v>462</v>
      </c>
      <c r="B30" s="43" t="s">
        <v>231</v>
      </c>
      <c r="C30" s="3">
        <v>2012</v>
      </c>
      <c r="D30" s="3" t="s">
        <v>13</v>
      </c>
      <c r="E30" s="54">
        <v>0.56468750000000001</v>
      </c>
      <c r="F30" s="15">
        <f t="shared" si="0"/>
        <v>47</v>
      </c>
      <c r="G30" s="72">
        <f t="shared" si="1"/>
        <v>47</v>
      </c>
      <c r="H30" s="14"/>
      <c r="I30" s="74"/>
    </row>
    <row r="31" spans="1:10" ht="15" customHeight="1">
      <c r="A31" s="31"/>
      <c r="B31" s="112"/>
      <c r="C31" s="112"/>
      <c r="D31" s="112"/>
      <c r="E31" s="112"/>
      <c r="F31" s="112"/>
      <c r="G31" s="112"/>
      <c r="H31" s="112"/>
      <c r="I31" s="113"/>
    </row>
    <row r="32" spans="1:10" ht="15" customHeight="1">
      <c r="A32" s="7">
        <v>295</v>
      </c>
      <c r="B32" s="46" t="s">
        <v>181</v>
      </c>
      <c r="C32" s="33">
        <v>2011</v>
      </c>
      <c r="D32" s="12" t="s">
        <v>19</v>
      </c>
      <c r="E32" s="57">
        <v>0.56945601851851857</v>
      </c>
      <c r="F32" s="65">
        <f t="shared" si="0"/>
        <v>48</v>
      </c>
      <c r="G32" s="72"/>
      <c r="H32" s="14">
        <f>SUM(G32:G36)</f>
        <v>143</v>
      </c>
      <c r="I32" s="74">
        <f t="shared" si="2"/>
        <v>9</v>
      </c>
    </row>
    <row r="33" spans="1:9" ht="15" customHeight="1">
      <c r="A33" s="7">
        <v>181</v>
      </c>
      <c r="B33" s="46" t="s">
        <v>182</v>
      </c>
      <c r="C33" s="33">
        <v>2010</v>
      </c>
      <c r="D33" s="12" t="s">
        <v>19</v>
      </c>
      <c r="E33" s="57">
        <v>0.45420138888888889</v>
      </c>
      <c r="F33" s="15">
        <f t="shared" si="0"/>
        <v>8</v>
      </c>
      <c r="G33" s="72">
        <f t="shared" si="1"/>
        <v>8</v>
      </c>
      <c r="H33" s="14"/>
      <c r="I33" s="74"/>
    </row>
    <row r="34" spans="1:9" ht="15" customHeight="1">
      <c r="A34" s="7">
        <v>276</v>
      </c>
      <c r="B34" s="46" t="s">
        <v>183</v>
      </c>
      <c r="C34" s="33">
        <v>2010</v>
      </c>
      <c r="D34" s="12" t="s">
        <v>19</v>
      </c>
      <c r="E34" s="57">
        <v>0.55978009259259254</v>
      </c>
      <c r="F34" s="15">
        <f t="shared" si="0"/>
        <v>45</v>
      </c>
      <c r="G34" s="72">
        <f t="shared" si="1"/>
        <v>45</v>
      </c>
      <c r="H34" s="14"/>
      <c r="I34" s="74"/>
    </row>
    <row r="35" spans="1:9" ht="15" customHeight="1">
      <c r="A35" s="7">
        <v>466</v>
      </c>
      <c r="B35" s="46" t="s">
        <v>184</v>
      </c>
      <c r="C35" s="33">
        <v>2010</v>
      </c>
      <c r="D35" s="12" t="s">
        <v>19</v>
      </c>
      <c r="E35" s="57">
        <v>0.55765046296296295</v>
      </c>
      <c r="F35" s="15">
        <f t="shared" si="0"/>
        <v>44</v>
      </c>
      <c r="G35" s="72">
        <f t="shared" si="1"/>
        <v>44</v>
      </c>
      <c r="H35" s="14"/>
      <c r="I35" s="74"/>
    </row>
    <row r="36" spans="1:9" ht="15" customHeight="1">
      <c r="A36" s="7">
        <v>228</v>
      </c>
      <c r="B36" s="46" t="s">
        <v>185</v>
      </c>
      <c r="C36" s="33">
        <v>2012</v>
      </c>
      <c r="D36" s="12" t="s">
        <v>19</v>
      </c>
      <c r="E36" s="57">
        <v>0.56324074074074071</v>
      </c>
      <c r="F36" s="15">
        <f t="shared" si="0"/>
        <v>46</v>
      </c>
      <c r="G36" s="72">
        <f t="shared" si="1"/>
        <v>46</v>
      </c>
      <c r="H36" s="14"/>
      <c r="I36" s="74"/>
    </row>
    <row r="37" spans="1:9" ht="15" customHeight="1">
      <c r="A37" s="112"/>
      <c r="B37" s="112"/>
      <c r="C37" s="112"/>
      <c r="D37" s="112"/>
      <c r="E37" s="112"/>
      <c r="F37" s="112"/>
      <c r="G37" s="112"/>
      <c r="H37" s="112"/>
      <c r="I37" s="113"/>
    </row>
    <row r="38" spans="1:9" ht="15" customHeight="1">
      <c r="A38" s="3">
        <v>299</v>
      </c>
      <c r="B38" s="3" t="s">
        <v>137</v>
      </c>
      <c r="C38" s="3">
        <v>2010</v>
      </c>
      <c r="D38" s="3" t="s">
        <v>21</v>
      </c>
      <c r="E38" s="56">
        <v>0.50427083333333333</v>
      </c>
      <c r="F38" s="15">
        <f t="shared" si="0"/>
        <v>32</v>
      </c>
      <c r="G38" s="72">
        <f t="shared" si="1"/>
        <v>32</v>
      </c>
      <c r="H38" s="14">
        <f>SUM(G38:G42)</f>
        <v>135</v>
      </c>
      <c r="I38" s="74">
        <f t="shared" si="2"/>
        <v>8</v>
      </c>
    </row>
    <row r="39" spans="1:9" ht="15" customHeight="1">
      <c r="A39" s="3">
        <v>263</v>
      </c>
      <c r="B39" s="3" t="s">
        <v>138</v>
      </c>
      <c r="C39" s="3">
        <v>2010</v>
      </c>
      <c r="D39" s="3" t="s">
        <v>21</v>
      </c>
      <c r="E39" s="56">
        <v>0.58333333333333337</v>
      </c>
      <c r="F39" s="65">
        <f t="shared" si="0"/>
        <v>51</v>
      </c>
      <c r="G39" s="72"/>
      <c r="H39" s="14"/>
      <c r="I39" s="74"/>
    </row>
    <row r="40" spans="1:9" ht="15" customHeight="1">
      <c r="A40" s="3">
        <v>19</v>
      </c>
      <c r="B40" s="43" t="s">
        <v>287</v>
      </c>
      <c r="C40" s="3">
        <v>2010</v>
      </c>
      <c r="D40" s="3" t="s">
        <v>21</v>
      </c>
      <c r="E40" s="56">
        <v>0.48759259259259258</v>
      </c>
      <c r="F40" s="15">
        <f t="shared" si="0"/>
        <v>24</v>
      </c>
      <c r="G40" s="72">
        <f t="shared" si="1"/>
        <v>24</v>
      </c>
      <c r="H40" s="14"/>
      <c r="I40" s="74"/>
    </row>
    <row r="41" spans="1:9" ht="15" customHeight="1">
      <c r="A41" s="3">
        <v>167</v>
      </c>
      <c r="B41" s="3" t="s">
        <v>139</v>
      </c>
      <c r="C41" s="3">
        <v>2010</v>
      </c>
      <c r="D41" s="3" t="s">
        <v>21</v>
      </c>
      <c r="E41" s="56">
        <v>0.57024305555555554</v>
      </c>
      <c r="F41" s="15">
        <f t="shared" si="0"/>
        <v>49</v>
      </c>
      <c r="G41" s="72">
        <f t="shared" si="1"/>
        <v>49</v>
      </c>
      <c r="H41" s="14"/>
      <c r="I41" s="74"/>
    </row>
    <row r="42" spans="1:9" ht="15" customHeight="1">
      <c r="A42" s="3">
        <v>76</v>
      </c>
      <c r="B42" s="3" t="s">
        <v>140</v>
      </c>
      <c r="C42" s="3">
        <v>2011</v>
      </c>
      <c r="D42" s="3" t="s">
        <v>21</v>
      </c>
      <c r="E42" s="56">
        <v>0.50001157407407404</v>
      </c>
      <c r="F42" s="15">
        <f t="shared" si="0"/>
        <v>30</v>
      </c>
      <c r="G42" s="72">
        <f t="shared" si="1"/>
        <v>30</v>
      </c>
      <c r="H42" s="14"/>
      <c r="I42" s="74"/>
    </row>
    <row r="43" spans="1:9" ht="15" customHeight="1">
      <c r="A43" s="127"/>
      <c r="B43" s="128"/>
      <c r="C43" s="128"/>
      <c r="D43" s="128"/>
      <c r="E43" s="128"/>
      <c r="F43" s="128"/>
      <c r="G43" s="128"/>
      <c r="H43" s="128"/>
      <c r="I43" s="129"/>
    </row>
    <row r="44" spans="1:9" ht="15" customHeight="1">
      <c r="A44" s="3">
        <v>290</v>
      </c>
      <c r="B44" s="3" t="s">
        <v>116</v>
      </c>
      <c r="C44" s="3">
        <v>2011</v>
      </c>
      <c r="D44" s="19" t="s">
        <v>10</v>
      </c>
      <c r="E44" s="56">
        <v>0.51186342592592593</v>
      </c>
      <c r="F44" s="15">
        <f t="shared" si="0"/>
        <v>36</v>
      </c>
      <c r="G44" s="72">
        <f t="shared" si="1"/>
        <v>36</v>
      </c>
      <c r="H44" s="14">
        <f>SUM(G44:G48)</f>
        <v>104</v>
      </c>
      <c r="I44" s="74">
        <f t="shared" si="2"/>
        <v>5</v>
      </c>
    </row>
    <row r="45" spans="1:9" ht="15" customHeight="1">
      <c r="A45" s="3">
        <v>349</v>
      </c>
      <c r="B45" s="3" t="s">
        <v>117</v>
      </c>
      <c r="C45" s="3">
        <v>2011</v>
      </c>
      <c r="D45" s="19" t="s">
        <v>10</v>
      </c>
      <c r="E45" s="56">
        <v>0.52710648148148154</v>
      </c>
      <c r="F45" s="65">
        <f t="shared" si="0"/>
        <v>41</v>
      </c>
      <c r="G45" s="72"/>
      <c r="H45" s="14"/>
      <c r="I45" s="74"/>
    </row>
    <row r="46" spans="1:9" ht="15" customHeight="1">
      <c r="A46" s="3">
        <v>394</v>
      </c>
      <c r="B46" s="3" t="s">
        <v>118</v>
      </c>
      <c r="C46" s="3">
        <v>2010</v>
      </c>
      <c r="D46" s="17" t="s">
        <v>10</v>
      </c>
      <c r="E46" s="56">
        <v>0.49663194444444447</v>
      </c>
      <c r="F46" s="15">
        <f t="shared" si="0"/>
        <v>28</v>
      </c>
      <c r="G46" s="72">
        <f t="shared" si="1"/>
        <v>28</v>
      </c>
      <c r="H46" s="14"/>
      <c r="I46" s="74"/>
    </row>
    <row r="47" spans="1:9" ht="15" customHeight="1">
      <c r="A47" s="3">
        <v>393</v>
      </c>
      <c r="B47" s="144" t="s">
        <v>288</v>
      </c>
      <c r="C47" s="3">
        <v>2011</v>
      </c>
      <c r="D47" s="17" t="s">
        <v>10</v>
      </c>
      <c r="E47" s="56">
        <v>0.47784722222222226</v>
      </c>
      <c r="F47" s="15">
        <f t="shared" si="0"/>
        <v>17</v>
      </c>
      <c r="G47" s="72">
        <f t="shared" si="1"/>
        <v>17</v>
      </c>
      <c r="H47" s="14"/>
      <c r="I47" s="74"/>
    </row>
    <row r="48" spans="1:9" ht="15" customHeight="1">
      <c r="A48" s="3">
        <v>401</v>
      </c>
      <c r="B48" s="43" t="s">
        <v>289</v>
      </c>
      <c r="C48" s="3">
        <v>2011</v>
      </c>
      <c r="D48" s="17" t="s">
        <v>10</v>
      </c>
      <c r="E48" s="56">
        <v>0.48686342592592591</v>
      </c>
      <c r="F48" s="15">
        <f t="shared" si="0"/>
        <v>23</v>
      </c>
      <c r="G48" s="72">
        <f t="shared" si="1"/>
        <v>23</v>
      </c>
      <c r="H48" s="14"/>
      <c r="I48" s="74"/>
    </row>
    <row r="49" spans="1:9" ht="15" customHeight="1">
      <c r="A49" s="111"/>
      <c r="B49" s="112"/>
      <c r="C49" s="112"/>
      <c r="D49" s="112"/>
      <c r="E49" s="112"/>
      <c r="F49" s="112"/>
      <c r="G49" s="112"/>
      <c r="H49" s="112"/>
      <c r="I49" s="113"/>
    </row>
    <row r="50" spans="1:9" ht="15" customHeight="1">
      <c r="A50" s="3">
        <v>433</v>
      </c>
      <c r="B50" s="43" t="s">
        <v>290</v>
      </c>
      <c r="C50" s="3">
        <v>2011</v>
      </c>
      <c r="D50" s="1" t="s">
        <v>20</v>
      </c>
      <c r="E50" s="56">
        <v>0.6632986111111111</v>
      </c>
      <c r="F50" s="65">
        <f t="shared" si="0"/>
        <v>59</v>
      </c>
      <c r="G50" s="72"/>
      <c r="H50" s="14">
        <f>SUM(G50:G54)</f>
        <v>117</v>
      </c>
      <c r="I50" s="74">
        <f t="shared" si="2"/>
        <v>7</v>
      </c>
    </row>
    <row r="51" spans="1:9" ht="15" customHeight="1">
      <c r="A51" s="3">
        <v>178</v>
      </c>
      <c r="B51" s="144" t="s">
        <v>291</v>
      </c>
      <c r="C51" s="3">
        <v>2011</v>
      </c>
      <c r="D51" s="16" t="s">
        <v>20</v>
      </c>
      <c r="E51" s="56">
        <v>0.65145833333333336</v>
      </c>
      <c r="F51" s="15">
        <f t="shared" si="0"/>
        <v>58</v>
      </c>
      <c r="G51" s="72">
        <f t="shared" si="1"/>
        <v>58</v>
      </c>
      <c r="H51" s="14"/>
      <c r="I51" s="74"/>
    </row>
    <row r="52" spans="1:9" ht="15" customHeight="1">
      <c r="A52" s="3">
        <v>292</v>
      </c>
      <c r="B52" s="3" t="s">
        <v>102</v>
      </c>
      <c r="C52" s="3">
        <v>2012</v>
      </c>
      <c r="D52" s="16" t="s">
        <v>20</v>
      </c>
      <c r="E52" s="56">
        <v>0.47091435185185188</v>
      </c>
      <c r="F52" s="15">
        <f t="shared" si="0"/>
        <v>15</v>
      </c>
      <c r="G52" s="72">
        <f t="shared" si="1"/>
        <v>15</v>
      </c>
      <c r="H52" s="14"/>
      <c r="I52" s="74"/>
    </row>
    <row r="53" spans="1:9" ht="15" customHeight="1">
      <c r="A53" s="3">
        <v>273</v>
      </c>
      <c r="B53" s="3" t="s">
        <v>103</v>
      </c>
      <c r="C53" s="3">
        <v>2011</v>
      </c>
      <c r="D53" s="16" t="s">
        <v>20</v>
      </c>
      <c r="E53" s="56">
        <v>0.50629629629629636</v>
      </c>
      <c r="F53" s="15">
        <f t="shared" si="0"/>
        <v>33</v>
      </c>
      <c r="G53" s="72">
        <f t="shared" si="1"/>
        <v>33</v>
      </c>
      <c r="H53" s="14"/>
      <c r="I53" s="74"/>
    </row>
    <row r="54" spans="1:9" ht="15" customHeight="1">
      <c r="A54" s="3">
        <v>345</v>
      </c>
      <c r="B54" s="3" t="s">
        <v>104</v>
      </c>
      <c r="C54" s="3">
        <v>2010</v>
      </c>
      <c r="D54" s="16" t="s">
        <v>20</v>
      </c>
      <c r="E54" s="56">
        <v>0.46599537037037037</v>
      </c>
      <c r="F54" s="15">
        <f t="shared" si="0"/>
        <v>11</v>
      </c>
      <c r="G54" s="72">
        <f t="shared" si="1"/>
        <v>11</v>
      </c>
      <c r="H54" s="14"/>
      <c r="I54" s="74"/>
    </row>
    <row r="55" spans="1:9" ht="15" customHeight="1">
      <c r="A55" s="111"/>
      <c r="B55" s="112"/>
      <c r="C55" s="112"/>
      <c r="D55" s="112"/>
      <c r="E55" s="112"/>
      <c r="F55" s="112"/>
      <c r="G55" s="112"/>
      <c r="H55" s="112"/>
      <c r="I55" s="113"/>
    </row>
    <row r="56" spans="1:9" ht="15" customHeight="1">
      <c r="A56" s="3">
        <v>436</v>
      </c>
      <c r="B56" s="43" t="s">
        <v>156</v>
      </c>
      <c r="C56" s="3">
        <v>2010</v>
      </c>
      <c r="D56" s="16" t="s">
        <v>11</v>
      </c>
      <c r="E56" s="56">
        <v>0.47226851851851853</v>
      </c>
      <c r="F56" s="15">
        <f t="shared" si="0"/>
        <v>16</v>
      </c>
      <c r="G56" s="72">
        <f t="shared" si="1"/>
        <v>16</v>
      </c>
      <c r="H56" s="14">
        <f>SUM(G56:G60)</f>
        <v>115</v>
      </c>
      <c r="I56" s="74">
        <f t="shared" si="2"/>
        <v>6</v>
      </c>
    </row>
    <row r="57" spans="1:9" ht="15" customHeight="1">
      <c r="A57" s="3"/>
      <c r="B57" s="43"/>
      <c r="C57" s="3"/>
      <c r="D57" s="16" t="s">
        <v>11</v>
      </c>
      <c r="E57" s="56"/>
      <c r="F57" s="15">
        <v>0</v>
      </c>
      <c r="G57" s="72"/>
      <c r="H57" s="14"/>
      <c r="I57" s="74"/>
    </row>
    <row r="58" spans="1:9" ht="15" customHeight="1">
      <c r="A58" s="3">
        <v>409</v>
      </c>
      <c r="B58" s="144" t="s">
        <v>292</v>
      </c>
      <c r="C58" s="3">
        <v>2011</v>
      </c>
      <c r="D58" s="16" t="s">
        <v>11</v>
      </c>
      <c r="E58" s="56">
        <v>0.51740740740740743</v>
      </c>
      <c r="F58" s="44">
        <f t="shared" si="0"/>
        <v>38</v>
      </c>
      <c r="G58" s="72">
        <f t="shared" si="1"/>
        <v>38</v>
      </c>
      <c r="H58" s="14"/>
      <c r="I58" s="74"/>
    </row>
    <row r="59" spans="1:9" ht="15" customHeight="1">
      <c r="A59" s="3">
        <v>332</v>
      </c>
      <c r="B59" s="43" t="s">
        <v>157</v>
      </c>
      <c r="C59" s="3">
        <v>2010</v>
      </c>
      <c r="D59" s="16" t="s">
        <v>11</v>
      </c>
      <c r="E59" s="56">
        <v>0.49385416666666665</v>
      </c>
      <c r="F59" s="15">
        <f t="shared" si="0"/>
        <v>26</v>
      </c>
      <c r="G59" s="72">
        <f t="shared" si="1"/>
        <v>26</v>
      </c>
      <c r="H59" s="14"/>
      <c r="I59" s="74"/>
    </row>
    <row r="60" spans="1:9" ht="15" customHeight="1">
      <c r="A60" s="3">
        <v>451</v>
      </c>
      <c r="B60" s="3" t="s">
        <v>158</v>
      </c>
      <c r="C60" s="3">
        <v>2012</v>
      </c>
      <c r="D60" s="16" t="s">
        <v>11</v>
      </c>
      <c r="E60" s="56">
        <v>0.51047453703703705</v>
      </c>
      <c r="F60" s="15">
        <f t="shared" si="0"/>
        <v>35</v>
      </c>
      <c r="G60" s="72">
        <f t="shared" si="1"/>
        <v>35</v>
      </c>
      <c r="H60" s="14"/>
      <c r="I60" s="74"/>
    </row>
    <row r="61" spans="1:9" ht="15" customHeight="1">
      <c r="A61" s="111"/>
      <c r="B61" s="112"/>
      <c r="C61" s="112"/>
      <c r="D61" s="112"/>
      <c r="E61" s="112"/>
      <c r="F61" s="112"/>
      <c r="G61" s="112"/>
      <c r="H61" s="112"/>
      <c r="I61" s="113"/>
    </row>
    <row r="62" spans="1:9" ht="15" customHeight="1">
      <c r="A62" s="3">
        <v>428</v>
      </c>
      <c r="B62" s="3" t="s">
        <v>172</v>
      </c>
      <c r="C62" s="3">
        <v>2011</v>
      </c>
      <c r="D62" s="3" t="s">
        <v>24</v>
      </c>
      <c r="E62" s="56">
        <v>0.47918981481481482</v>
      </c>
      <c r="F62" s="15">
        <f t="shared" si="0"/>
        <v>18</v>
      </c>
      <c r="G62" s="72">
        <f t="shared" si="1"/>
        <v>18</v>
      </c>
      <c r="H62" s="14">
        <f>SUM(G62:G66)</f>
        <v>145</v>
      </c>
      <c r="I62" s="74">
        <f t="shared" si="2"/>
        <v>10</v>
      </c>
    </row>
    <row r="63" spans="1:9" ht="15" customHeight="1">
      <c r="A63" s="3">
        <v>319</v>
      </c>
      <c r="B63" s="43" t="s">
        <v>293</v>
      </c>
      <c r="C63" s="3">
        <v>2011</v>
      </c>
      <c r="D63" s="3" t="s">
        <v>24</v>
      </c>
      <c r="E63" s="56">
        <v>0.49377314814814816</v>
      </c>
      <c r="F63" s="15">
        <f t="shared" si="0"/>
        <v>25</v>
      </c>
      <c r="G63" s="72">
        <f t="shared" si="1"/>
        <v>25</v>
      </c>
      <c r="H63" s="14"/>
      <c r="I63" s="74"/>
    </row>
    <row r="64" spans="1:9" ht="15" customHeight="1">
      <c r="A64" s="3">
        <v>313</v>
      </c>
      <c r="B64" s="3" t="s">
        <v>173</v>
      </c>
      <c r="C64" s="3">
        <v>2010</v>
      </c>
      <c r="D64" s="3" t="s">
        <v>24</v>
      </c>
      <c r="E64" s="56">
        <v>0.57924768518518521</v>
      </c>
      <c r="F64" s="15">
        <f t="shared" si="0"/>
        <v>50</v>
      </c>
      <c r="G64" s="72">
        <f t="shared" si="1"/>
        <v>50</v>
      </c>
      <c r="H64" s="14"/>
      <c r="I64" s="74"/>
    </row>
    <row r="65" spans="1:9" ht="15" customHeight="1">
      <c r="A65" s="3">
        <v>329</v>
      </c>
      <c r="B65" s="43" t="s">
        <v>174</v>
      </c>
      <c r="C65" s="3">
        <v>2012</v>
      </c>
      <c r="D65" s="3" t="s">
        <v>24</v>
      </c>
      <c r="E65" s="56">
        <v>0.58753472222222225</v>
      </c>
      <c r="F65" s="15">
        <f t="shared" si="0"/>
        <v>52</v>
      </c>
      <c r="G65" s="72">
        <f t="shared" si="1"/>
        <v>52</v>
      </c>
      <c r="H65" s="14"/>
      <c r="I65" s="74"/>
    </row>
    <row r="66" spans="1:9" ht="15" customHeight="1">
      <c r="A66" s="3">
        <v>327</v>
      </c>
      <c r="B66" s="3" t="s">
        <v>175</v>
      </c>
      <c r="C66" s="3">
        <v>2010</v>
      </c>
      <c r="D66" s="3" t="s">
        <v>24</v>
      </c>
      <c r="E66" s="56">
        <v>0.64312500000000006</v>
      </c>
      <c r="F66" s="65">
        <f t="shared" si="0"/>
        <v>57</v>
      </c>
      <c r="G66" s="72"/>
      <c r="H66" s="14"/>
      <c r="I66" s="74"/>
    </row>
    <row r="67" spans="1:9" ht="15" customHeight="1">
      <c r="A67" s="111"/>
      <c r="B67" s="112"/>
      <c r="C67" s="112"/>
      <c r="D67" s="112"/>
      <c r="E67" s="112"/>
      <c r="F67" s="112"/>
      <c r="G67" s="112"/>
      <c r="H67" s="112"/>
      <c r="I67" s="113"/>
    </row>
    <row r="68" spans="1:9" ht="15" customHeight="1">
      <c r="A68" s="14">
        <v>170</v>
      </c>
      <c r="B68" s="14" t="s">
        <v>202</v>
      </c>
      <c r="C68" s="14">
        <v>2011</v>
      </c>
      <c r="D68" s="14" t="s">
        <v>201</v>
      </c>
      <c r="E68" s="56">
        <v>0.43965277777777773</v>
      </c>
      <c r="F68" s="15">
        <f t="shared" si="0"/>
        <v>7</v>
      </c>
      <c r="G68" s="72">
        <f t="shared" si="1"/>
        <v>7</v>
      </c>
      <c r="H68" s="14">
        <f>SUM(G68:G72)</f>
        <v>32</v>
      </c>
      <c r="I68" s="151">
        <f t="shared" si="2"/>
        <v>2</v>
      </c>
    </row>
    <row r="69" spans="1:9" ht="15" customHeight="1">
      <c r="A69" s="14">
        <v>99</v>
      </c>
      <c r="B69" s="14" t="s">
        <v>203</v>
      </c>
      <c r="C69" s="14">
        <v>2011</v>
      </c>
      <c r="D69" s="14" t="s">
        <v>201</v>
      </c>
      <c r="E69" s="56">
        <v>0.46673611111111107</v>
      </c>
      <c r="F69" s="15">
        <f t="shared" si="0"/>
        <v>12</v>
      </c>
      <c r="G69" s="72">
        <f t="shared" si="1"/>
        <v>12</v>
      </c>
      <c r="H69" s="14"/>
      <c r="I69" s="74"/>
    </row>
    <row r="70" spans="1:9" ht="15" customHeight="1">
      <c r="A70" s="14">
        <v>306</v>
      </c>
      <c r="B70" s="14" t="s">
        <v>204</v>
      </c>
      <c r="C70" s="14">
        <v>2010</v>
      </c>
      <c r="D70" s="14" t="s">
        <v>201</v>
      </c>
      <c r="E70" s="56">
        <v>0.4264236111111111</v>
      </c>
      <c r="F70" s="15">
        <f t="shared" ref="F70:F78" si="3">_xlfn.RANK.EQ(E70,$E$5:$E$79,1)</f>
        <v>3</v>
      </c>
      <c r="G70" s="72">
        <f t="shared" ref="G70:G77" si="4">F70</f>
        <v>3</v>
      </c>
      <c r="H70" s="14"/>
      <c r="I70" s="74"/>
    </row>
    <row r="71" spans="1:9" ht="15" customHeight="1">
      <c r="A71" s="14">
        <v>173</v>
      </c>
      <c r="B71" s="14" t="s">
        <v>205</v>
      </c>
      <c r="C71" s="14">
        <v>2010</v>
      </c>
      <c r="D71" s="14" t="s">
        <v>201</v>
      </c>
      <c r="E71" s="56">
        <v>0.48271990740740739</v>
      </c>
      <c r="F71" s="65">
        <f t="shared" si="3"/>
        <v>22</v>
      </c>
      <c r="G71" s="72"/>
      <c r="H71" s="14"/>
      <c r="I71" s="74"/>
    </row>
    <row r="72" spans="1:9" ht="15" customHeight="1">
      <c r="A72" s="14">
        <v>172</v>
      </c>
      <c r="B72" s="14" t="s">
        <v>206</v>
      </c>
      <c r="C72" s="14">
        <v>2012</v>
      </c>
      <c r="D72" s="14" t="s">
        <v>201</v>
      </c>
      <c r="E72" s="56">
        <v>0.45978009259259256</v>
      </c>
      <c r="F72" s="15">
        <f t="shared" si="3"/>
        <v>10</v>
      </c>
      <c r="G72" s="72">
        <f t="shared" si="4"/>
        <v>10</v>
      </c>
      <c r="H72" s="14"/>
      <c r="I72" s="74"/>
    </row>
    <row r="73" spans="1:9" ht="15" customHeight="1">
      <c r="A73" s="111"/>
      <c r="B73" s="112"/>
      <c r="C73" s="112"/>
      <c r="D73" s="112"/>
      <c r="E73" s="112"/>
      <c r="F73" s="112"/>
      <c r="G73" s="112"/>
      <c r="H73" s="112"/>
      <c r="I73" s="113"/>
    </row>
    <row r="74" spans="1:9" ht="15" customHeight="1">
      <c r="A74" s="3">
        <v>252</v>
      </c>
      <c r="B74" s="3" t="s">
        <v>65</v>
      </c>
      <c r="C74" s="3">
        <v>2010</v>
      </c>
      <c r="D74" s="3" t="s">
        <v>22</v>
      </c>
      <c r="E74" s="56">
        <v>0.50418981481481484</v>
      </c>
      <c r="F74" s="15">
        <f t="shared" si="3"/>
        <v>31</v>
      </c>
      <c r="G74" s="72">
        <f t="shared" si="4"/>
        <v>31</v>
      </c>
      <c r="H74" s="14">
        <f>SUM(G74:G78)</f>
        <v>74</v>
      </c>
      <c r="I74" s="151">
        <f t="shared" ref="I74" si="5">_xlfn.RANK.EQ(H74,$H$5:$H$79,1)</f>
        <v>3</v>
      </c>
    </row>
    <row r="75" spans="1:9" ht="15" customHeight="1">
      <c r="A75" s="3">
        <v>470</v>
      </c>
      <c r="B75" s="3" t="s">
        <v>66</v>
      </c>
      <c r="C75" s="3">
        <v>2010</v>
      </c>
      <c r="D75" s="3" t="s">
        <v>22</v>
      </c>
      <c r="E75" s="56">
        <v>0.42296296296296299</v>
      </c>
      <c r="F75" s="15">
        <f t="shared" si="3"/>
        <v>2</v>
      </c>
      <c r="G75" s="72">
        <f t="shared" si="4"/>
        <v>2</v>
      </c>
      <c r="H75" s="14"/>
      <c r="I75" s="74"/>
    </row>
    <row r="76" spans="1:9" ht="15" customHeight="1">
      <c r="A76" s="3">
        <v>96</v>
      </c>
      <c r="B76" s="3" t="s">
        <v>67</v>
      </c>
      <c r="C76" s="3">
        <v>2012</v>
      </c>
      <c r="D76" s="3" t="s">
        <v>22</v>
      </c>
      <c r="E76" s="56">
        <v>0.48126157407407405</v>
      </c>
      <c r="F76" s="15">
        <f t="shared" si="3"/>
        <v>21</v>
      </c>
      <c r="G76" s="72">
        <f t="shared" si="4"/>
        <v>21</v>
      </c>
      <c r="H76" s="14"/>
      <c r="I76" s="74"/>
    </row>
    <row r="77" spans="1:9" ht="15" customHeight="1">
      <c r="A77" s="3">
        <v>472</v>
      </c>
      <c r="B77" s="3" t="s">
        <v>68</v>
      </c>
      <c r="C77" s="3">
        <v>2011</v>
      </c>
      <c r="D77" s="3" t="s">
        <v>22</v>
      </c>
      <c r="E77" s="56">
        <v>0.4805787037037037</v>
      </c>
      <c r="F77" s="15">
        <f t="shared" si="3"/>
        <v>20</v>
      </c>
      <c r="G77" s="72">
        <f t="shared" si="4"/>
        <v>20</v>
      </c>
      <c r="H77" s="14"/>
      <c r="I77" s="74"/>
    </row>
    <row r="78" spans="1:9" ht="15" customHeight="1">
      <c r="A78" s="3">
        <v>456</v>
      </c>
      <c r="B78" s="3" t="s">
        <v>69</v>
      </c>
      <c r="C78" s="3">
        <v>2012</v>
      </c>
      <c r="D78" s="3" t="s">
        <v>22</v>
      </c>
      <c r="E78" s="56">
        <v>0.51949074074074075</v>
      </c>
      <c r="F78" s="65">
        <f t="shared" si="3"/>
        <v>39</v>
      </c>
      <c r="G78" s="72"/>
      <c r="H78" s="14"/>
      <c r="I78" s="74"/>
    </row>
    <row r="79" spans="1:9" ht="15" customHeight="1">
      <c r="A79" s="111"/>
      <c r="B79" s="112"/>
      <c r="C79" s="112"/>
      <c r="D79" s="112"/>
      <c r="E79" s="112"/>
      <c r="F79" s="112"/>
      <c r="G79" s="112"/>
      <c r="H79" s="112"/>
      <c r="I79" s="113"/>
    </row>
    <row r="80" spans="1:9" ht="15" customHeight="1">
      <c r="A80" s="4"/>
      <c r="B80" s="4"/>
      <c r="C80" s="4"/>
      <c r="D80" s="4"/>
      <c r="E80" s="4"/>
      <c r="F80" s="4"/>
      <c r="G80" s="73"/>
    </row>
    <row r="81" spans="1:7" ht="15" customHeight="1">
      <c r="A81" s="4"/>
      <c r="B81" s="4"/>
      <c r="C81" s="4"/>
      <c r="D81" s="4"/>
      <c r="E81" s="4"/>
      <c r="F81" s="4"/>
      <c r="G81" s="73"/>
    </row>
    <row r="82" spans="1:7" ht="15" customHeight="1">
      <c r="A82" s="4"/>
      <c r="B82" s="4"/>
      <c r="C82" s="4"/>
      <c r="D82" s="4"/>
      <c r="E82" s="4"/>
      <c r="F82" s="4"/>
      <c r="G82" s="73"/>
    </row>
    <row r="83" spans="1:7" ht="15" customHeight="1">
      <c r="A83" s="4"/>
      <c r="B83" s="4"/>
      <c r="C83" s="4"/>
      <c r="D83" s="4"/>
      <c r="E83" s="4"/>
      <c r="F83" s="4"/>
      <c r="G83" s="73"/>
    </row>
    <row r="84" spans="1:7" ht="15" customHeight="1">
      <c r="A84" s="4"/>
      <c r="B84" s="4"/>
      <c r="C84" s="4"/>
      <c r="D84" s="4"/>
      <c r="E84" s="4"/>
      <c r="F84" s="4"/>
      <c r="G84" s="73"/>
    </row>
    <row r="85" spans="1:7" ht="15" customHeight="1">
      <c r="A85" s="4"/>
      <c r="B85" s="4"/>
      <c r="C85" s="4"/>
      <c r="D85" s="4"/>
      <c r="E85" s="4"/>
      <c r="F85" s="4"/>
      <c r="G85" s="73"/>
    </row>
    <row r="86" spans="1:7" ht="15" customHeight="1">
      <c r="A86" s="4"/>
      <c r="B86" s="4"/>
      <c r="C86" s="4"/>
      <c r="D86" s="4"/>
      <c r="E86" s="4"/>
      <c r="F86" s="4"/>
      <c r="G86" s="73"/>
    </row>
    <row r="87" spans="1:7" ht="15" customHeight="1">
      <c r="A87" s="4"/>
      <c r="B87" s="4"/>
      <c r="C87" s="4"/>
      <c r="D87" s="4"/>
      <c r="E87" s="4"/>
      <c r="F87" s="4"/>
      <c r="G87" s="73"/>
    </row>
    <row r="88" spans="1:7" ht="15" customHeight="1">
      <c r="A88" s="4"/>
      <c r="B88" s="4"/>
      <c r="C88" s="4"/>
      <c r="D88" s="4"/>
      <c r="E88" s="4"/>
      <c r="F88" s="4"/>
      <c r="G88" s="73"/>
    </row>
    <row r="89" spans="1:7" ht="15" customHeight="1">
      <c r="A89" s="4"/>
      <c r="B89" s="4"/>
      <c r="C89" s="4"/>
      <c r="D89" s="4"/>
      <c r="E89" s="4"/>
      <c r="F89" s="4"/>
      <c r="G89" s="73"/>
    </row>
    <row r="90" spans="1:7" ht="15" customHeight="1">
      <c r="A90" s="4"/>
      <c r="B90" s="4"/>
      <c r="C90" s="4"/>
      <c r="D90" s="4"/>
      <c r="E90" s="4"/>
      <c r="F90" s="4"/>
      <c r="G90" s="73"/>
    </row>
    <row r="91" spans="1:7" ht="15" customHeight="1">
      <c r="A91" s="4"/>
      <c r="B91" s="4"/>
      <c r="C91" s="4"/>
      <c r="D91" s="4"/>
      <c r="E91" s="4"/>
      <c r="F91" s="4"/>
      <c r="G91" s="73"/>
    </row>
    <row r="92" spans="1:7" ht="15" customHeight="1">
      <c r="A92" s="4"/>
      <c r="B92" s="4"/>
      <c r="C92" s="4"/>
      <c r="D92" s="4"/>
      <c r="E92" s="4"/>
      <c r="F92" s="4"/>
      <c r="G92" s="73"/>
    </row>
    <row r="93" spans="1:7" ht="15" customHeight="1">
      <c r="A93" s="4"/>
      <c r="B93" s="4"/>
      <c r="C93" s="4"/>
      <c r="D93" s="4"/>
      <c r="E93" s="4"/>
      <c r="F93" s="4"/>
      <c r="G93" s="73"/>
    </row>
    <row r="94" spans="1:7" ht="15" customHeight="1">
      <c r="A94" s="4"/>
      <c r="B94" s="4"/>
      <c r="C94" s="4"/>
      <c r="D94" s="4"/>
      <c r="E94" s="4"/>
      <c r="F94" s="4"/>
      <c r="G94" s="73"/>
    </row>
    <row r="95" spans="1:7" ht="15" customHeight="1">
      <c r="A95" s="4"/>
      <c r="B95" s="4"/>
      <c r="C95" s="4"/>
      <c r="D95" s="4"/>
      <c r="E95" s="4"/>
      <c r="F95" s="4"/>
      <c r="G95" s="73"/>
    </row>
    <row r="96" spans="1:7" ht="15" customHeight="1">
      <c r="A96" s="4"/>
      <c r="B96" s="4"/>
      <c r="C96" s="4"/>
      <c r="D96" s="4"/>
      <c r="E96" s="4"/>
      <c r="F96" s="4"/>
      <c r="G96" s="73"/>
    </row>
    <row r="97" spans="1:7" ht="15" customHeight="1">
      <c r="A97" s="4"/>
      <c r="B97" s="4"/>
      <c r="C97" s="4"/>
      <c r="D97" s="4"/>
      <c r="E97" s="4"/>
      <c r="F97" s="4"/>
      <c r="G97" s="73"/>
    </row>
    <row r="98" spans="1:7" ht="15" customHeight="1">
      <c r="A98" s="4"/>
      <c r="B98" s="4"/>
      <c r="C98" s="4"/>
      <c r="D98" s="4"/>
      <c r="E98" s="4"/>
      <c r="F98" s="4"/>
      <c r="G98" s="73"/>
    </row>
    <row r="99" spans="1:7" ht="15" customHeight="1">
      <c r="A99" s="4"/>
      <c r="B99" s="4"/>
      <c r="C99" s="4"/>
      <c r="D99" s="4"/>
      <c r="E99" s="4"/>
      <c r="F99" s="4"/>
      <c r="G99" s="73"/>
    </row>
    <row r="100" spans="1:7" ht="15" customHeight="1">
      <c r="A100" s="4"/>
      <c r="B100" s="4"/>
      <c r="C100" s="4"/>
      <c r="D100" s="4"/>
      <c r="E100" s="4"/>
      <c r="F100" s="4"/>
      <c r="G100" s="73"/>
    </row>
    <row r="101" spans="1:7" ht="15" customHeight="1">
      <c r="A101" s="4"/>
      <c r="B101" s="4"/>
      <c r="C101" s="4"/>
      <c r="D101" s="4"/>
      <c r="E101" s="4"/>
      <c r="F101" s="4"/>
      <c r="G101" s="73"/>
    </row>
    <row r="102" spans="1:7" ht="15" customHeight="1">
      <c r="A102" s="4"/>
      <c r="B102" s="4"/>
      <c r="C102" s="4"/>
      <c r="D102" s="4"/>
      <c r="E102" s="4"/>
      <c r="F102" s="4"/>
      <c r="G102" s="73"/>
    </row>
    <row r="103" spans="1:7" ht="15" customHeight="1">
      <c r="A103" s="4"/>
      <c r="B103" s="4"/>
      <c r="C103" s="4"/>
      <c r="D103" s="4"/>
      <c r="E103" s="4"/>
      <c r="F103" s="4"/>
      <c r="G103" s="73"/>
    </row>
    <row r="104" spans="1:7" ht="15" customHeight="1">
      <c r="A104" s="4"/>
      <c r="B104" s="4"/>
      <c r="C104" s="4"/>
      <c r="D104" s="4"/>
      <c r="E104" s="4"/>
      <c r="F104" s="4"/>
      <c r="G104" s="73"/>
    </row>
    <row r="105" spans="1:7" ht="15" customHeight="1">
      <c r="A105" s="4"/>
      <c r="B105" s="4"/>
      <c r="C105" s="4"/>
      <c r="D105" s="4"/>
      <c r="E105" s="4"/>
      <c r="F105" s="4"/>
      <c r="G105" s="73"/>
    </row>
    <row r="106" spans="1:7" ht="15" customHeight="1">
      <c r="A106" s="4"/>
      <c r="B106" s="4"/>
      <c r="C106" s="4"/>
      <c r="D106" s="4"/>
      <c r="E106" s="4"/>
      <c r="F106" s="4"/>
      <c r="G106" s="73"/>
    </row>
    <row r="107" spans="1:7" ht="15" customHeight="1">
      <c r="A107" s="4"/>
      <c r="B107" s="4"/>
      <c r="C107" s="4"/>
      <c r="D107" s="4"/>
      <c r="E107" s="4"/>
      <c r="F107" s="4"/>
      <c r="G107" s="73"/>
    </row>
    <row r="108" spans="1:7" ht="15" customHeight="1">
      <c r="A108" s="4"/>
      <c r="B108" s="4"/>
      <c r="C108" s="4"/>
      <c r="D108" s="4"/>
      <c r="E108" s="4"/>
      <c r="F108" s="4"/>
      <c r="G108" s="73"/>
    </row>
    <row r="109" spans="1:7" ht="15" customHeight="1">
      <c r="A109" s="4"/>
      <c r="B109" s="4"/>
      <c r="C109" s="4"/>
      <c r="D109" s="4"/>
      <c r="E109" s="4"/>
      <c r="F109" s="4"/>
      <c r="G109" s="73"/>
    </row>
    <row r="110" spans="1:7" ht="15" customHeight="1">
      <c r="A110" s="4"/>
      <c r="B110" s="4"/>
      <c r="C110" s="4"/>
      <c r="D110" s="4"/>
      <c r="E110" s="4"/>
      <c r="F110" s="4"/>
      <c r="G110" s="73"/>
    </row>
    <row r="111" spans="1:7" ht="15" customHeight="1">
      <c r="A111" s="4"/>
      <c r="B111" s="4"/>
      <c r="C111" s="4"/>
      <c r="D111" s="4"/>
      <c r="E111" s="4"/>
      <c r="F111" s="4"/>
      <c r="G111" s="73"/>
    </row>
    <row r="112" spans="1:7" ht="15" customHeight="1">
      <c r="A112" s="4"/>
      <c r="B112" s="4"/>
      <c r="C112" s="4"/>
      <c r="D112" s="4"/>
      <c r="E112" s="4"/>
      <c r="F112" s="4"/>
      <c r="G112" s="73"/>
    </row>
    <row r="113" spans="1:7" ht="15" customHeight="1">
      <c r="A113" s="4"/>
      <c r="B113" s="4"/>
      <c r="C113" s="4"/>
      <c r="D113" s="4"/>
      <c r="E113" s="4"/>
      <c r="F113" s="4"/>
      <c r="G113" s="73"/>
    </row>
    <row r="114" spans="1:7" ht="15" customHeight="1">
      <c r="A114" s="4"/>
      <c r="B114" s="4"/>
      <c r="C114" s="4"/>
      <c r="D114" s="4"/>
      <c r="E114" s="4"/>
      <c r="F114" s="4"/>
      <c r="G114" s="73"/>
    </row>
    <row r="115" spans="1:7" ht="15" customHeight="1">
      <c r="A115" s="4"/>
      <c r="B115" s="4"/>
      <c r="C115" s="4"/>
      <c r="D115" s="4"/>
      <c r="E115" s="4"/>
      <c r="F115" s="4"/>
      <c r="G115" s="73"/>
    </row>
    <row r="116" spans="1:7" ht="15" customHeight="1">
      <c r="A116" s="4"/>
      <c r="B116" s="4"/>
      <c r="C116" s="4"/>
      <c r="D116" s="4"/>
      <c r="E116" s="4"/>
      <c r="F116" s="4"/>
      <c r="G116" s="73"/>
    </row>
    <row r="117" spans="1:7" ht="15" customHeight="1">
      <c r="A117" s="4"/>
      <c r="B117" s="4"/>
      <c r="C117" s="4"/>
      <c r="D117" s="4"/>
      <c r="E117" s="4"/>
      <c r="F117" s="4"/>
      <c r="G117" s="73"/>
    </row>
    <row r="118" spans="1:7" ht="15" customHeight="1">
      <c r="A118" s="4"/>
      <c r="B118" s="4"/>
      <c r="C118" s="4"/>
      <c r="D118" s="4"/>
      <c r="E118" s="4"/>
      <c r="F118" s="4"/>
      <c r="G118" s="73"/>
    </row>
    <row r="119" spans="1:7" ht="15" customHeight="1">
      <c r="A119" s="4"/>
      <c r="B119" s="4"/>
      <c r="C119" s="4"/>
      <c r="D119" s="4"/>
      <c r="E119" s="4"/>
      <c r="F119" s="4"/>
      <c r="G119" s="73"/>
    </row>
    <row r="120" spans="1:7" ht="15" customHeight="1">
      <c r="A120" s="4"/>
      <c r="B120" s="4"/>
      <c r="C120" s="4"/>
      <c r="D120" s="4"/>
      <c r="E120" s="4"/>
      <c r="F120" s="4"/>
      <c r="G120" s="73"/>
    </row>
    <row r="121" spans="1:7" ht="15" customHeight="1">
      <c r="A121" s="4"/>
      <c r="B121" s="4"/>
      <c r="C121" s="4"/>
      <c r="D121" s="4"/>
      <c r="E121" s="4"/>
      <c r="F121" s="4"/>
      <c r="G121" s="73"/>
    </row>
    <row r="122" spans="1:7" ht="15" customHeight="1">
      <c r="A122" s="4"/>
      <c r="B122" s="4"/>
      <c r="C122" s="4"/>
      <c r="D122" s="4"/>
      <c r="E122" s="4"/>
      <c r="F122" s="4"/>
      <c r="G122" s="73"/>
    </row>
    <row r="123" spans="1:7" ht="15" customHeight="1">
      <c r="A123" s="4"/>
      <c r="B123" s="4"/>
      <c r="C123" s="4"/>
      <c r="D123" s="4"/>
      <c r="E123" s="4"/>
      <c r="F123" s="4"/>
      <c r="G123" s="73"/>
    </row>
    <row r="124" spans="1:7" ht="15" customHeight="1">
      <c r="A124" s="4"/>
      <c r="B124" s="4"/>
      <c r="C124" s="4"/>
      <c r="D124" s="4"/>
      <c r="E124" s="4"/>
      <c r="F124" s="4"/>
      <c r="G124" s="73"/>
    </row>
    <row r="125" spans="1:7" ht="15" customHeight="1">
      <c r="A125" s="4"/>
      <c r="B125" s="4"/>
      <c r="C125" s="4"/>
      <c r="D125" s="4"/>
      <c r="E125" s="4"/>
      <c r="F125" s="4"/>
      <c r="G125" s="73"/>
    </row>
    <row r="126" spans="1:7" ht="15" customHeight="1">
      <c r="A126" s="4"/>
      <c r="B126" s="4"/>
      <c r="C126" s="4"/>
      <c r="D126" s="4"/>
      <c r="E126" s="4"/>
      <c r="F126" s="4"/>
      <c r="G126" s="73"/>
    </row>
    <row r="127" spans="1:7" ht="15" customHeight="1">
      <c r="A127" s="4"/>
      <c r="B127" s="4"/>
      <c r="C127" s="4"/>
      <c r="D127" s="4"/>
      <c r="E127" s="4"/>
      <c r="F127" s="4"/>
    </row>
    <row r="128" spans="1:7" ht="15" customHeight="1">
      <c r="A128" s="4"/>
      <c r="B128" s="4"/>
      <c r="C128" s="4"/>
      <c r="D128" s="4"/>
      <c r="E128" s="4"/>
      <c r="F128" s="4"/>
    </row>
  </sheetData>
  <mergeCells count="15">
    <mergeCell ref="A1:I1"/>
    <mergeCell ref="A2:I2"/>
    <mergeCell ref="A43:I43"/>
    <mergeCell ref="A37:I37"/>
    <mergeCell ref="A61:I61"/>
    <mergeCell ref="A55:I55"/>
    <mergeCell ref="A49:I49"/>
    <mergeCell ref="A79:I79"/>
    <mergeCell ref="A73:I73"/>
    <mergeCell ref="A67:I67"/>
    <mergeCell ref="A4:I4"/>
    <mergeCell ref="D10:I10"/>
    <mergeCell ref="D25:I25"/>
    <mergeCell ref="D19:I19"/>
    <mergeCell ref="B31:I31"/>
  </mergeCells>
  <printOptions horizontalCentered="1"/>
  <pageMargins left="0.25" right="0.25" top="0.75" bottom="0.75" header="0.3" footer="0.3"/>
  <pageSetup paperSize="9" scale="74" fitToHeight="2" orientation="portrait" r:id="rId1"/>
  <headerFooter alignWithMargins="0">
    <oddHeader>&amp;A</oddHeader>
    <oddFooter>Stránka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80"/>
  <sheetViews>
    <sheetView zoomScaleNormal="100" workbookViewId="0">
      <selection activeCell="E84" sqref="E84"/>
    </sheetView>
  </sheetViews>
  <sheetFormatPr defaultColWidth="9.109375" defaultRowHeight="15" customHeight="1"/>
  <cols>
    <col min="1" max="1" width="4" style="1" customWidth="1"/>
    <col min="2" max="2" width="21.5546875" style="1" customWidth="1"/>
    <col min="3" max="3" width="4.88671875" style="1" customWidth="1"/>
    <col min="4" max="4" width="39" style="1" customWidth="1"/>
    <col min="5" max="5" width="10.33203125" style="50" customWidth="1"/>
    <col min="6" max="6" width="11" style="51" customWidth="1"/>
    <col min="7" max="7" width="7" style="70" customWidth="1"/>
    <col min="8" max="8" width="8.33203125" style="64" customWidth="1"/>
    <col min="9" max="9" width="23.6640625" style="81" bestFit="1" customWidth="1"/>
    <col min="10" max="10" width="18.44140625" style="1" bestFit="1" customWidth="1"/>
    <col min="11" max="16384" width="9.109375" style="1"/>
  </cols>
  <sheetData>
    <row r="1" spans="1:9" ht="15" customHeight="1">
      <c r="A1" s="125" t="s">
        <v>28</v>
      </c>
      <c r="B1" s="126"/>
      <c r="C1" s="126"/>
      <c r="D1" s="126"/>
      <c r="E1" s="126"/>
      <c r="F1" s="126"/>
      <c r="G1" s="126"/>
      <c r="H1" s="126"/>
      <c r="I1" s="126"/>
    </row>
    <row r="2" spans="1:9" ht="15" customHeight="1">
      <c r="A2" s="114" t="s">
        <v>6</v>
      </c>
      <c r="B2" s="115"/>
      <c r="C2" s="115"/>
      <c r="D2" s="115"/>
      <c r="E2" s="115"/>
      <c r="F2" s="115"/>
      <c r="G2" s="115"/>
      <c r="H2" s="115"/>
      <c r="I2" s="116"/>
    </row>
    <row r="3" spans="1:9" s="80" customFormat="1" ht="15" customHeight="1">
      <c r="A3" s="100"/>
      <c r="B3" s="100" t="s">
        <v>4</v>
      </c>
      <c r="C3" s="100" t="s">
        <v>0</v>
      </c>
      <c r="D3" s="100" t="s">
        <v>1</v>
      </c>
      <c r="E3" s="101" t="s">
        <v>26</v>
      </c>
      <c r="F3" s="82" t="s">
        <v>3</v>
      </c>
      <c r="G3" s="102"/>
      <c r="H3" s="82" t="s">
        <v>342</v>
      </c>
      <c r="I3" s="82" t="s">
        <v>343</v>
      </c>
    </row>
    <row r="4" spans="1:9" ht="15" customHeight="1">
      <c r="A4" s="130"/>
      <c r="B4" s="131"/>
      <c r="C4" s="131"/>
      <c r="D4" s="131"/>
      <c r="E4" s="131"/>
      <c r="F4" s="131"/>
      <c r="G4" s="131"/>
      <c r="H4" s="131"/>
      <c r="I4" s="131"/>
    </row>
    <row r="5" spans="1:9" ht="15" customHeight="1">
      <c r="A5" s="45" t="s">
        <v>294</v>
      </c>
      <c r="B5" s="46" t="s">
        <v>299</v>
      </c>
      <c r="C5" s="3">
        <v>2013</v>
      </c>
      <c r="D5" s="18" t="s">
        <v>5</v>
      </c>
      <c r="E5" s="57">
        <v>0.33547453703703706</v>
      </c>
      <c r="F5" s="15">
        <f>_xlfn.RANK.EQ(E5,$E$5:$E$79,1)</f>
        <v>49</v>
      </c>
      <c r="G5" s="72">
        <f>F5</f>
        <v>49</v>
      </c>
      <c r="H5" s="43">
        <f>SUM(G5:G9)</f>
        <v>195</v>
      </c>
      <c r="I5" s="2">
        <f>_xlfn.RANK.EQ(H5,$H$5:$H$79,1)</f>
        <v>12</v>
      </c>
    </row>
    <row r="6" spans="1:9" ht="15" customHeight="1">
      <c r="A6" s="45" t="s">
        <v>295</v>
      </c>
      <c r="B6" s="46" t="s">
        <v>300</v>
      </c>
      <c r="C6" s="3">
        <v>2012</v>
      </c>
      <c r="D6" s="16" t="s">
        <v>5</v>
      </c>
      <c r="E6" s="57">
        <v>0.37163194444444447</v>
      </c>
      <c r="F6" s="15">
        <f>_xlfn.RANK.EQ(E6,$E$5:$E$79,1)</f>
        <v>55</v>
      </c>
      <c r="G6" s="72">
        <f t="shared" ref="G6:G66" si="0">F6</f>
        <v>55</v>
      </c>
      <c r="H6" s="43"/>
      <c r="I6" s="2"/>
    </row>
    <row r="7" spans="1:9" ht="15" customHeight="1">
      <c r="A7" s="45" t="s">
        <v>296</v>
      </c>
      <c r="B7" s="46" t="s">
        <v>42</v>
      </c>
      <c r="C7" s="3">
        <v>2014</v>
      </c>
      <c r="D7" s="16" t="s">
        <v>5</v>
      </c>
      <c r="E7" s="57">
        <v>0.31946759259259255</v>
      </c>
      <c r="F7" s="15">
        <f>_xlfn.RANK.EQ(E7,$E$5:$E$79,1)</f>
        <v>41</v>
      </c>
      <c r="G7" s="72">
        <f t="shared" si="0"/>
        <v>41</v>
      </c>
      <c r="H7" s="43"/>
      <c r="I7" s="2"/>
    </row>
    <row r="8" spans="1:9" ht="15" customHeight="1">
      <c r="A8" s="45" t="s">
        <v>297</v>
      </c>
      <c r="B8" s="46" t="s">
        <v>43</v>
      </c>
      <c r="C8" s="3">
        <v>2013</v>
      </c>
      <c r="D8" s="16" t="s">
        <v>5</v>
      </c>
      <c r="E8" s="57">
        <v>0.37501157407407404</v>
      </c>
      <c r="F8" s="65">
        <f>_xlfn.RANK.EQ(E8,$E$5:$E$79,1)</f>
        <v>56</v>
      </c>
      <c r="G8" s="72"/>
      <c r="H8" s="43"/>
      <c r="I8" s="2"/>
    </row>
    <row r="9" spans="1:9" ht="15" customHeight="1">
      <c r="A9" s="45" t="s">
        <v>298</v>
      </c>
      <c r="B9" s="46" t="s">
        <v>44</v>
      </c>
      <c r="C9" s="3">
        <v>2014</v>
      </c>
      <c r="D9" s="16" t="s">
        <v>5</v>
      </c>
      <c r="E9" s="57">
        <v>0.33755787037037038</v>
      </c>
      <c r="F9" s="15">
        <f>_xlfn.RANK.EQ(E9,$E$5:$E$79,1)</f>
        <v>50</v>
      </c>
      <c r="G9" s="72">
        <f t="shared" si="0"/>
        <v>50</v>
      </c>
      <c r="H9" s="43"/>
      <c r="I9" s="2"/>
    </row>
    <row r="10" spans="1:9" ht="15" customHeight="1">
      <c r="A10" s="135"/>
      <c r="B10" s="136"/>
      <c r="C10" s="136"/>
      <c r="D10" s="136"/>
      <c r="E10" s="136"/>
      <c r="F10" s="136"/>
      <c r="G10" s="136"/>
      <c r="H10" s="136"/>
      <c r="I10" s="137"/>
    </row>
    <row r="11" spans="1:9" ht="15" customHeight="1">
      <c r="A11" s="45" t="s">
        <v>301</v>
      </c>
      <c r="B11" s="43" t="s">
        <v>306</v>
      </c>
      <c r="C11" s="3">
        <v>2013</v>
      </c>
      <c r="D11" s="77" t="s">
        <v>8</v>
      </c>
      <c r="E11" s="57">
        <v>0.32849537037037035</v>
      </c>
      <c r="F11" s="15">
        <f>_xlfn.RANK.EQ(E11,$E$5:$E$79,1)</f>
        <v>43</v>
      </c>
      <c r="G11" s="72">
        <f t="shared" si="0"/>
        <v>43</v>
      </c>
      <c r="H11" s="43">
        <f>SUM(G11:G15)</f>
        <v>148</v>
      </c>
      <c r="I11" s="2">
        <f>_xlfn.RANK.EQ(H11,$H$5:$H$79,1)</f>
        <v>10</v>
      </c>
    </row>
    <row r="12" spans="1:9" ht="15" customHeight="1">
      <c r="A12" s="45" t="s">
        <v>302</v>
      </c>
      <c r="B12" s="3" t="s">
        <v>120</v>
      </c>
      <c r="C12" s="3">
        <v>2012</v>
      </c>
      <c r="D12" s="18" t="s">
        <v>8</v>
      </c>
      <c r="E12" s="57">
        <v>0.34516203703703702</v>
      </c>
      <c r="F12" s="65">
        <f>_xlfn.RANK.EQ(E12,$E$5:$E$79,1)</f>
        <v>54</v>
      </c>
      <c r="G12" s="72"/>
      <c r="H12" s="43"/>
      <c r="I12" s="2"/>
    </row>
    <row r="13" spans="1:9" ht="15" customHeight="1">
      <c r="A13" s="45" t="s">
        <v>303</v>
      </c>
      <c r="B13" s="3" t="s">
        <v>121</v>
      </c>
      <c r="C13" s="3">
        <v>2012</v>
      </c>
      <c r="D13" s="18" t="s">
        <v>8</v>
      </c>
      <c r="E13" s="57">
        <v>0.33481481481481484</v>
      </c>
      <c r="F13" s="15">
        <f>_xlfn.RANK.EQ(E13,$E$5:$E$79,1)</f>
        <v>48</v>
      </c>
      <c r="G13" s="72">
        <f t="shared" si="0"/>
        <v>48</v>
      </c>
      <c r="H13" s="43"/>
      <c r="I13" s="2"/>
    </row>
    <row r="14" spans="1:9" ht="15" customHeight="1">
      <c r="A14" s="45" t="s">
        <v>304</v>
      </c>
      <c r="B14" s="3" t="s">
        <v>122</v>
      </c>
      <c r="C14" s="3">
        <v>2013</v>
      </c>
      <c r="D14" s="18" t="s">
        <v>8</v>
      </c>
      <c r="E14" s="57">
        <v>0.23959490740740741</v>
      </c>
      <c r="F14" s="15">
        <f>_xlfn.RANK.EQ(E14,$E$5:$E$79,1)</f>
        <v>4</v>
      </c>
      <c r="G14" s="72">
        <f t="shared" si="0"/>
        <v>4</v>
      </c>
      <c r="H14" s="43"/>
      <c r="I14" s="2"/>
    </row>
    <row r="15" spans="1:9" ht="15" customHeight="1">
      <c r="A15" s="45" t="s">
        <v>305</v>
      </c>
      <c r="B15" s="43" t="s">
        <v>119</v>
      </c>
      <c r="C15" s="3">
        <v>2013</v>
      </c>
      <c r="D15" s="18" t="s">
        <v>8</v>
      </c>
      <c r="E15" s="57">
        <v>0.3445023148148148</v>
      </c>
      <c r="F15" s="15">
        <f>_xlfn.RANK.EQ(E15,$E$5:$E$79,1)</f>
        <v>53</v>
      </c>
      <c r="G15" s="72">
        <f t="shared" si="0"/>
        <v>53</v>
      </c>
      <c r="H15" s="43"/>
      <c r="I15" s="2"/>
    </row>
    <row r="16" spans="1:9" ht="15" customHeight="1">
      <c r="A16" s="135"/>
      <c r="B16" s="136"/>
      <c r="C16" s="136"/>
      <c r="D16" s="136"/>
      <c r="E16" s="136"/>
      <c r="F16" s="136"/>
      <c r="G16" s="136"/>
      <c r="H16" s="136"/>
      <c r="I16" s="137"/>
    </row>
    <row r="17" spans="1:9" ht="15" customHeight="1">
      <c r="A17" s="45" t="s">
        <v>307</v>
      </c>
      <c r="B17" s="14" t="s">
        <v>130</v>
      </c>
      <c r="C17" s="14">
        <v>2013</v>
      </c>
      <c r="D17" s="18" t="s">
        <v>9</v>
      </c>
      <c r="E17" s="57">
        <v>0.28545138888888888</v>
      </c>
      <c r="F17" s="15">
        <f>_xlfn.RANK.EQ(E17,$E$5:$E$79,1)</f>
        <v>29</v>
      </c>
      <c r="G17" s="72">
        <f t="shared" si="0"/>
        <v>29</v>
      </c>
      <c r="H17" s="43">
        <f>SUM(G17:G21)</f>
        <v>71</v>
      </c>
      <c r="I17" s="2">
        <f>_xlfn.RANK.EQ(H17,$H$5:$H$79,1)</f>
        <v>4</v>
      </c>
    </row>
    <row r="18" spans="1:9" ht="15" customHeight="1">
      <c r="A18" s="45" t="s">
        <v>308</v>
      </c>
      <c r="B18" s="14" t="s">
        <v>131</v>
      </c>
      <c r="C18" s="14">
        <v>2013</v>
      </c>
      <c r="D18" s="18" t="s">
        <v>9</v>
      </c>
      <c r="E18" s="57">
        <v>0.25696759259259261</v>
      </c>
      <c r="F18" s="15">
        <f>_xlfn.RANK.EQ(E18,$E$5:$E$79,1)</f>
        <v>12</v>
      </c>
      <c r="G18" s="72">
        <f t="shared" si="0"/>
        <v>12</v>
      </c>
      <c r="H18" s="43"/>
      <c r="I18" s="2"/>
    </row>
    <row r="19" spans="1:9" ht="15" customHeight="1">
      <c r="A19" s="45" t="s">
        <v>309</v>
      </c>
      <c r="B19" s="14" t="s">
        <v>132</v>
      </c>
      <c r="C19" s="14">
        <v>2013</v>
      </c>
      <c r="D19" s="18" t="s">
        <v>9</v>
      </c>
      <c r="E19" s="57">
        <v>0.29098379629629628</v>
      </c>
      <c r="F19" s="65">
        <f>_xlfn.RANK.EQ(E19,$E$5:$E$79,1)</f>
        <v>32</v>
      </c>
      <c r="G19" s="72"/>
      <c r="H19" s="43"/>
      <c r="I19" s="2"/>
    </row>
    <row r="20" spans="1:9" ht="15" customHeight="1">
      <c r="A20" s="45" t="s">
        <v>310</v>
      </c>
      <c r="B20" s="14" t="s">
        <v>133</v>
      </c>
      <c r="C20" s="14">
        <v>2012</v>
      </c>
      <c r="D20" s="18" t="s">
        <v>9</v>
      </c>
      <c r="E20" s="57">
        <v>0.25494212962962964</v>
      </c>
      <c r="F20" s="15">
        <f>_xlfn.RANK.EQ(E20,$E$5:$E$79,1)</f>
        <v>11</v>
      </c>
      <c r="G20" s="72">
        <f t="shared" si="0"/>
        <v>11</v>
      </c>
      <c r="H20" s="43"/>
      <c r="I20" s="2"/>
    </row>
    <row r="21" spans="1:9" ht="15" customHeight="1">
      <c r="A21" s="45" t="s">
        <v>311</v>
      </c>
      <c r="B21" s="14" t="s">
        <v>134</v>
      </c>
      <c r="C21" s="14">
        <v>2013</v>
      </c>
      <c r="D21" s="18" t="s">
        <v>9</v>
      </c>
      <c r="E21" s="57">
        <v>0.26329861111111114</v>
      </c>
      <c r="F21" s="15">
        <f>_xlfn.RANK.EQ(E21,$E$5:$E$79,1)</f>
        <v>19</v>
      </c>
      <c r="G21" s="72">
        <f t="shared" si="0"/>
        <v>19</v>
      </c>
      <c r="H21" s="43"/>
      <c r="I21" s="2"/>
    </row>
    <row r="22" spans="1:9" ht="15" customHeight="1">
      <c r="A22" s="34"/>
      <c r="B22" s="132"/>
      <c r="C22" s="133"/>
      <c r="D22" s="133"/>
      <c r="E22" s="133"/>
      <c r="F22" s="133"/>
      <c r="G22" s="133"/>
      <c r="H22" s="133"/>
      <c r="I22" s="134"/>
    </row>
    <row r="23" spans="1:9" ht="15" customHeight="1">
      <c r="A23" s="45"/>
      <c r="B23" s="45"/>
      <c r="C23" s="45" t="s">
        <v>37</v>
      </c>
      <c r="D23" s="16" t="s">
        <v>11</v>
      </c>
      <c r="E23" s="57"/>
      <c r="F23" s="15"/>
      <c r="G23" s="72"/>
      <c r="H23" s="43"/>
      <c r="I23" s="2"/>
    </row>
    <row r="24" spans="1:9" ht="15" customHeight="1">
      <c r="A24" s="45" t="s">
        <v>312</v>
      </c>
      <c r="B24" s="45" t="s">
        <v>168</v>
      </c>
      <c r="C24" s="45" t="s">
        <v>37</v>
      </c>
      <c r="D24" s="16" t="s">
        <v>11</v>
      </c>
      <c r="E24" s="57">
        <v>0.26255787037037037</v>
      </c>
      <c r="F24" s="15">
        <f t="shared" ref="F24:F30" si="1">_xlfn.RANK.EQ(E24,$E$5:$E$79,1)</f>
        <v>17</v>
      </c>
      <c r="G24" s="72">
        <f t="shared" si="0"/>
        <v>17</v>
      </c>
      <c r="H24" s="43">
        <f>SUM(G24:G27)</f>
        <v>94</v>
      </c>
      <c r="I24" s="2">
        <f>_xlfn.RANK.EQ(H24,$H$5:$H$79,1)</f>
        <v>6</v>
      </c>
    </row>
    <row r="25" spans="1:9" ht="15" customHeight="1">
      <c r="A25" s="45" t="s">
        <v>313</v>
      </c>
      <c r="B25" s="45" t="s">
        <v>169</v>
      </c>
      <c r="C25" s="45" t="s">
        <v>36</v>
      </c>
      <c r="D25" s="16" t="s">
        <v>11</v>
      </c>
      <c r="E25" s="57">
        <v>0.30212962962962964</v>
      </c>
      <c r="F25" s="15">
        <f t="shared" si="1"/>
        <v>34</v>
      </c>
      <c r="G25" s="72">
        <f t="shared" si="0"/>
        <v>34</v>
      </c>
      <c r="H25" s="43"/>
      <c r="I25" s="2"/>
    </row>
    <row r="26" spans="1:9" ht="15" customHeight="1">
      <c r="A26" s="45" t="s">
        <v>314</v>
      </c>
      <c r="B26" s="45" t="s">
        <v>170</v>
      </c>
      <c r="C26" s="45" t="s">
        <v>36</v>
      </c>
      <c r="D26" s="16" t="s">
        <v>11</v>
      </c>
      <c r="E26" s="57">
        <v>0.2570486111111111</v>
      </c>
      <c r="F26" s="15">
        <f t="shared" si="1"/>
        <v>13</v>
      </c>
      <c r="G26" s="72">
        <f t="shared" si="0"/>
        <v>13</v>
      </c>
      <c r="H26" s="43"/>
      <c r="I26" s="2"/>
    </row>
    <row r="27" spans="1:9" ht="15" customHeight="1">
      <c r="A27" s="45" t="s">
        <v>315</v>
      </c>
      <c r="B27" s="45" t="s">
        <v>171</v>
      </c>
      <c r="C27" s="45" t="s">
        <v>35</v>
      </c>
      <c r="D27" s="16" t="s">
        <v>11</v>
      </c>
      <c r="E27" s="57">
        <v>0.28611111111111115</v>
      </c>
      <c r="F27" s="15">
        <f t="shared" si="1"/>
        <v>30</v>
      </c>
      <c r="G27" s="72">
        <f t="shared" si="0"/>
        <v>30</v>
      </c>
      <c r="H27" s="43"/>
      <c r="I27" s="2"/>
    </row>
    <row r="28" spans="1:9" ht="15" hidden="1" customHeight="1">
      <c r="A28" s="78"/>
      <c r="B28" s="79"/>
      <c r="C28" s="78"/>
      <c r="D28" s="78"/>
      <c r="E28" s="76"/>
      <c r="F28" s="15" t="e">
        <f t="shared" si="1"/>
        <v>#N/A</v>
      </c>
      <c r="G28" s="72" t="e">
        <f t="shared" si="0"/>
        <v>#N/A</v>
      </c>
      <c r="H28" s="43"/>
      <c r="I28" s="2"/>
    </row>
    <row r="29" spans="1:9" ht="15" hidden="1" customHeight="1">
      <c r="A29" s="78"/>
      <c r="B29" s="79"/>
      <c r="C29" s="78"/>
      <c r="D29" s="78"/>
      <c r="E29" s="76"/>
      <c r="F29" s="15" t="e">
        <f t="shared" si="1"/>
        <v>#N/A</v>
      </c>
      <c r="G29" s="72" t="e">
        <f t="shared" si="0"/>
        <v>#N/A</v>
      </c>
      <c r="H29" s="43"/>
      <c r="I29" s="2"/>
    </row>
    <row r="30" spans="1:9" ht="15" hidden="1" customHeight="1">
      <c r="A30" s="16"/>
      <c r="B30" s="79"/>
      <c r="C30" s="16"/>
      <c r="D30" s="16"/>
      <c r="E30" s="56"/>
      <c r="F30" s="15" t="e">
        <f t="shared" si="1"/>
        <v>#N/A</v>
      </c>
      <c r="G30" s="72" t="e">
        <f t="shared" si="0"/>
        <v>#N/A</v>
      </c>
      <c r="H30" s="43"/>
      <c r="I30" s="2"/>
    </row>
    <row r="31" spans="1:9" ht="15" customHeight="1">
      <c r="A31" s="34"/>
      <c r="B31" s="138"/>
      <c r="C31" s="139"/>
      <c r="D31" s="139"/>
      <c r="E31" s="139"/>
      <c r="F31" s="139"/>
      <c r="G31" s="139"/>
      <c r="H31" s="139"/>
      <c r="I31" s="140"/>
    </row>
    <row r="32" spans="1:9" ht="15" customHeight="1">
      <c r="A32" s="45" t="s">
        <v>316</v>
      </c>
      <c r="B32" s="45" t="s">
        <v>91</v>
      </c>
      <c r="C32" s="45" t="s">
        <v>35</v>
      </c>
      <c r="D32" s="19" t="s">
        <v>12</v>
      </c>
      <c r="E32" s="52">
        <v>0.27089120370370373</v>
      </c>
      <c r="F32" s="65">
        <f>_xlfn.RANK.EQ(E32,$E$5:$E$79,1)</f>
        <v>25</v>
      </c>
      <c r="G32" s="72"/>
      <c r="H32" s="46">
        <f>SUM(G32:G36)</f>
        <v>35</v>
      </c>
      <c r="I32" s="151">
        <f>_xlfn.RANK.EQ(H32,$H$5:$H$79,1)</f>
        <v>1</v>
      </c>
    </row>
    <row r="33" spans="1:9" ht="15" customHeight="1">
      <c r="A33" s="45" t="s">
        <v>317</v>
      </c>
      <c r="B33" s="45" t="s">
        <v>92</v>
      </c>
      <c r="C33" s="45" t="s">
        <v>35</v>
      </c>
      <c r="D33" s="18" t="s">
        <v>12</v>
      </c>
      <c r="E33" s="57">
        <v>0.24307870370370369</v>
      </c>
      <c r="F33" s="15">
        <f>_xlfn.RANK.EQ(E33,$E$5:$E$79,1)</f>
        <v>6</v>
      </c>
      <c r="G33" s="72">
        <f t="shared" si="0"/>
        <v>6</v>
      </c>
      <c r="H33" s="46"/>
      <c r="I33" s="2"/>
    </row>
    <row r="34" spans="1:9" ht="15" customHeight="1">
      <c r="A34" s="45" t="s">
        <v>318</v>
      </c>
      <c r="B34" s="45" t="s">
        <v>93</v>
      </c>
      <c r="C34" s="45" t="s">
        <v>35</v>
      </c>
      <c r="D34" s="19" t="s">
        <v>12</v>
      </c>
      <c r="E34" s="57">
        <v>0.24515046296296297</v>
      </c>
      <c r="F34" s="15">
        <f>_xlfn.RANK.EQ(E34,$E$5:$E$79,1)</f>
        <v>8</v>
      </c>
      <c r="G34" s="72">
        <f t="shared" si="0"/>
        <v>8</v>
      </c>
      <c r="H34" s="46"/>
      <c r="I34" s="2"/>
    </row>
    <row r="35" spans="1:9" ht="15" customHeight="1">
      <c r="A35" s="45" t="s">
        <v>319</v>
      </c>
      <c r="B35" s="45" t="s">
        <v>94</v>
      </c>
      <c r="C35" s="45" t="s">
        <v>35</v>
      </c>
      <c r="D35" s="19" t="s">
        <v>12</v>
      </c>
      <c r="E35" s="57">
        <v>0.26399305555555558</v>
      </c>
      <c r="F35" s="15">
        <f>_xlfn.RANK.EQ(E35,$E$5:$E$79,1)</f>
        <v>20</v>
      </c>
      <c r="G35" s="72">
        <f t="shared" si="0"/>
        <v>20</v>
      </c>
      <c r="H35" s="46"/>
      <c r="I35" s="2"/>
    </row>
    <row r="36" spans="1:9" ht="15" customHeight="1">
      <c r="A36" s="45" t="s">
        <v>320</v>
      </c>
      <c r="B36" s="45" t="s">
        <v>95</v>
      </c>
      <c r="C36" s="45" t="s">
        <v>36</v>
      </c>
      <c r="D36" s="16" t="s">
        <v>12</v>
      </c>
      <c r="E36" s="57">
        <v>0.21186342592592591</v>
      </c>
      <c r="F36" s="15">
        <f>_xlfn.RANK.EQ(E36,$E$5:$E$79,1)</f>
        <v>1</v>
      </c>
      <c r="G36" s="72">
        <f t="shared" si="0"/>
        <v>1</v>
      </c>
      <c r="H36" s="46"/>
      <c r="I36" s="2"/>
    </row>
    <row r="37" spans="1:9" ht="15" customHeight="1">
      <c r="A37" s="135"/>
      <c r="B37" s="136"/>
      <c r="C37" s="136"/>
      <c r="D37" s="136"/>
      <c r="E37" s="136"/>
      <c r="F37" s="136"/>
      <c r="G37" s="136"/>
      <c r="H37" s="136"/>
      <c r="I37" s="137"/>
    </row>
    <row r="38" spans="1:9" ht="0.75" customHeight="1">
      <c r="A38" s="78"/>
      <c r="B38" s="78"/>
      <c r="C38" s="78"/>
      <c r="D38" s="78"/>
      <c r="E38" s="76"/>
      <c r="F38" s="15" t="e">
        <f t="shared" ref="F38:F43" si="2">_xlfn.RANK.EQ(E38,$E$5:$E$79,1)</f>
        <v>#N/A</v>
      </c>
      <c r="G38" s="72" t="e">
        <f t="shared" si="0"/>
        <v>#N/A</v>
      </c>
      <c r="H38" s="46"/>
      <c r="I38" s="2" t="e">
        <f>_xlfn.RANK.EQ(H38,$H$5:$H$79,1)</f>
        <v>#N/A</v>
      </c>
    </row>
    <row r="39" spans="1:9" ht="15" customHeight="1">
      <c r="A39" s="49" t="s">
        <v>321</v>
      </c>
      <c r="B39" s="43" t="s">
        <v>225</v>
      </c>
      <c r="C39" s="3">
        <v>2014</v>
      </c>
      <c r="D39" s="41" t="s">
        <v>13</v>
      </c>
      <c r="E39" s="57">
        <v>0.24309027777777778</v>
      </c>
      <c r="F39" s="15">
        <f t="shared" si="2"/>
        <v>7</v>
      </c>
      <c r="G39" s="72">
        <f t="shared" si="0"/>
        <v>7</v>
      </c>
      <c r="H39" s="46">
        <f>SUM(G39:G43)</f>
        <v>56</v>
      </c>
      <c r="I39" s="151">
        <f>_xlfn.RANK.EQ(H39,$H$5:$H$79,1)</f>
        <v>3</v>
      </c>
    </row>
    <row r="40" spans="1:9" ht="15" customHeight="1">
      <c r="A40" s="49" t="s">
        <v>322</v>
      </c>
      <c r="B40" s="43" t="s">
        <v>226</v>
      </c>
      <c r="C40" s="3">
        <v>2014</v>
      </c>
      <c r="D40" s="41" t="s">
        <v>13</v>
      </c>
      <c r="E40" s="52">
        <v>0.27362268518518518</v>
      </c>
      <c r="F40" s="15">
        <f t="shared" si="2"/>
        <v>26</v>
      </c>
      <c r="G40" s="72">
        <f t="shared" si="0"/>
        <v>26</v>
      </c>
      <c r="H40" s="46"/>
      <c r="I40" s="2"/>
    </row>
    <row r="41" spans="1:9" ht="15" customHeight="1">
      <c r="A41" s="49" t="s">
        <v>323</v>
      </c>
      <c r="B41" s="44" t="s">
        <v>227</v>
      </c>
      <c r="C41" s="3">
        <v>2014</v>
      </c>
      <c r="D41" s="41" t="s">
        <v>13</v>
      </c>
      <c r="E41" s="57">
        <v>0.2820023148148148</v>
      </c>
      <c r="F41" s="65">
        <f t="shared" si="2"/>
        <v>27</v>
      </c>
      <c r="G41" s="72"/>
      <c r="H41" s="43"/>
      <c r="I41" s="2"/>
    </row>
    <row r="42" spans="1:9" ht="15" customHeight="1">
      <c r="A42" s="49" t="s">
        <v>324</v>
      </c>
      <c r="B42" s="43" t="s">
        <v>326</v>
      </c>
      <c r="C42" s="3">
        <v>2014</v>
      </c>
      <c r="D42" s="41" t="s">
        <v>13</v>
      </c>
      <c r="E42" s="57">
        <v>0.26321759259259259</v>
      </c>
      <c r="F42" s="15">
        <f t="shared" si="2"/>
        <v>18</v>
      </c>
      <c r="G42" s="72">
        <f t="shared" si="0"/>
        <v>18</v>
      </c>
      <c r="H42" s="43"/>
      <c r="I42" s="2"/>
    </row>
    <row r="43" spans="1:9" ht="15" customHeight="1">
      <c r="A43" s="49" t="s">
        <v>325</v>
      </c>
      <c r="B43" s="43" t="s">
        <v>327</v>
      </c>
      <c r="C43" s="3">
        <v>2014</v>
      </c>
      <c r="D43" s="41" t="s">
        <v>13</v>
      </c>
      <c r="E43" s="57">
        <v>0.24306712962962962</v>
      </c>
      <c r="F43" s="15">
        <f t="shared" si="2"/>
        <v>5</v>
      </c>
      <c r="G43" s="72">
        <f t="shared" si="0"/>
        <v>5</v>
      </c>
      <c r="H43" s="43"/>
      <c r="I43" s="2"/>
    </row>
    <row r="44" spans="1:9" ht="15" customHeight="1">
      <c r="A44" s="119"/>
      <c r="B44" s="120"/>
      <c r="C44" s="120"/>
      <c r="D44" s="120"/>
      <c r="E44" s="120"/>
      <c r="F44" s="120"/>
      <c r="G44" s="120"/>
      <c r="H44" s="120"/>
      <c r="I44" s="121"/>
    </row>
    <row r="45" spans="1:9" ht="15" customHeight="1">
      <c r="A45" s="3">
        <v>69</v>
      </c>
      <c r="B45" s="144" t="s">
        <v>346</v>
      </c>
      <c r="C45" s="3">
        <v>2012</v>
      </c>
      <c r="D45" s="3" t="s">
        <v>14</v>
      </c>
      <c r="E45" s="56">
        <v>0.29593750000000002</v>
      </c>
      <c r="F45" s="15">
        <f>_xlfn.RANK.EQ(E45,$E$5:$E$79,1)</f>
        <v>33</v>
      </c>
      <c r="G45" s="72">
        <f t="shared" si="0"/>
        <v>33</v>
      </c>
      <c r="H45" s="43">
        <f>SUM(G45:G49)</f>
        <v>134</v>
      </c>
      <c r="I45" s="2">
        <f>_xlfn.RANK.EQ(H45,$H$5:$H$79,1)</f>
        <v>8</v>
      </c>
    </row>
    <row r="46" spans="1:9" ht="15" customHeight="1">
      <c r="A46" s="3">
        <v>67</v>
      </c>
      <c r="B46" s="43" t="s">
        <v>79</v>
      </c>
      <c r="C46" s="3">
        <v>2013</v>
      </c>
      <c r="D46" s="3" t="s">
        <v>14</v>
      </c>
      <c r="E46" s="52">
        <v>0.31953703703703701</v>
      </c>
      <c r="F46" s="15">
        <f>_xlfn.RANK.EQ(E46,$E$5:$E$79,1)</f>
        <v>42</v>
      </c>
      <c r="G46" s="72">
        <f t="shared" si="0"/>
        <v>42</v>
      </c>
      <c r="H46" s="43"/>
      <c r="I46" s="2"/>
    </row>
    <row r="47" spans="1:9" ht="15" customHeight="1">
      <c r="A47" s="3">
        <v>350</v>
      </c>
      <c r="B47" s="43" t="s">
        <v>80</v>
      </c>
      <c r="C47" s="3">
        <v>2014</v>
      </c>
      <c r="D47" s="3" t="s">
        <v>14</v>
      </c>
      <c r="E47" s="56">
        <v>0.26806712962962964</v>
      </c>
      <c r="F47" s="15">
        <f>_xlfn.RANK.EQ(E47,$E$5:$E$79,1)</f>
        <v>24</v>
      </c>
      <c r="G47" s="72">
        <f t="shared" si="0"/>
        <v>24</v>
      </c>
      <c r="H47" s="43"/>
      <c r="I47" s="2"/>
    </row>
    <row r="48" spans="1:9" ht="15" customHeight="1">
      <c r="A48" s="3">
        <v>62</v>
      </c>
      <c r="B48" s="43" t="s">
        <v>277</v>
      </c>
      <c r="C48" s="3">
        <v>2013</v>
      </c>
      <c r="D48" s="3" t="s">
        <v>14</v>
      </c>
      <c r="E48" s="56">
        <v>0.33961805555555552</v>
      </c>
      <c r="F48" s="65">
        <f>_xlfn.RANK.EQ(E48,$E$5:$E$79,1)</f>
        <v>52</v>
      </c>
      <c r="G48" s="72"/>
      <c r="H48" s="43"/>
      <c r="I48" s="2"/>
    </row>
    <row r="49" spans="1:10" ht="15" customHeight="1">
      <c r="A49" s="3">
        <v>61</v>
      </c>
      <c r="B49" s="43" t="s">
        <v>81</v>
      </c>
      <c r="C49" s="3">
        <v>2014</v>
      </c>
      <c r="D49" s="3" t="s">
        <v>14</v>
      </c>
      <c r="E49" s="56">
        <v>0.30353009259259262</v>
      </c>
      <c r="F49" s="15">
        <f>_xlfn.RANK.EQ(E49,$E$5:$E$79,1)</f>
        <v>35</v>
      </c>
      <c r="G49" s="72">
        <f t="shared" si="0"/>
        <v>35</v>
      </c>
      <c r="H49" s="43"/>
      <c r="I49" s="2"/>
    </row>
    <row r="50" spans="1:10" ht="15" customHeight="1">
      <c r="A50" s="32"/>
      <c r="B50" s="32"/>
      <c r="C50" s="32"/>
      <c r="D50" s="32"/>
      <c r="E50" s="56"/>
      <c r="F50" s="15"/>
      <c r="G50" s="72"/>
      <c r="H50" s="43"/>
      <c r="I50" s="2"/>
    </row>
    <row r="51" spans="1:10" ht="15" customHeight="1">
      <c r="A51" s="3">
        <v>74</v>
      </c>
      <c r="B51" s="46" t="s">
        <v>194</v>
      </c>
      <c r="C51" s="3">
        <v>2012</v>
      </c>
      <c r="D51" s="12" t="s">
        <v>19</v>
      </c>
      <c r="E51" s="56">
        <v>0.26460648148148147</v>
      </c>
      <c r="F51" s="15">
        <f>_xlfn.RANK.EQ(E51,$E$5:$E$79,1)</f>
        <v>21</v>
      </c>
      <c r="G51" s="72">
        <f t="shared" si="0"/>
        <v>21</v>
      </c>
      <c r="H51" s="43">
        <f>SUM(G51:G54)</f>
        <v>83</v>
      </c>
      <c r="I51" s="2">
        <f>_xlfn.RANK.EQ(H51,$H$5:$H$79,1)</f>
        <v>5</v>
      </c>
    </row>
    <row r="52" spans="1:10" ht="15" customHeight="1">
      <c r="A52" s="3">
        <v>348</v>
      </c>
      <c r="B52" s="46" t="s">
        <v>195</v>
      </c>
      <c r="C52" s="3">
        <v>2013</v>
      </c>
      <c r="D52" s="12" t="s">
        <v>19</v>
      </c>
      <c r="E52" s="56">
        <v>0.24662037037037035</v>
      </c>
      <c r="F52" s="15">
        <f>_xlfn.RANK.EQ(E52,$E$5:$E$79,1)</f>
        <v>10</v>
      </c>
      <c r="G52" s="72">
        <f t="shared" si="0"/>
        <v>10</v>
      </c>
      <c r="H52" s="43"/>
      <c r="I52" s="2"/>
    </row>
    <row r="53" spans="1:10" ht="15" customHeight="1">
      <c r="A53" s="3">
        <v>85</v>
      </c>
      <c r="B53" s="46" t="s">
        <v>196</v>
      </c>
      <c r="C53" s="3">
        <v>2013</v>
      </c>
      <c r="D53" s="12" t="s">
        <v>19</v>
      </c>
      <c r="E53" s="56">
        <v>0.26052083333333337</v>
      </c>
      <c r="F53" s="15">
        <f>_xlfn.RANK.EQ(E53,$E$5:$E$79,1)</f>
        <v>15</v>
      </c>
      <c r="G53" s="72">
        <f t="shared" si="0"/>
        <v>15</v>
      </c>
      <c r="H53" s="43"/>
      <c r="I53" s="2"/>
    </row>
    <row r="54" spans="1:10" ht="15" customHeight="1">
      <c r="A54" s="3">
        <v>48</v>
      </c>
      <c r="B54" s="46" t="s">
        <v>328</v>
      </c>
      <c r="C54" s="3">
        <v>2013</v>
      </c>
      <c r="D54" s="12" t="s">
        <v>19</v>
      </c>
      <c r="E54" s="56">
        <v>0.31533564814814813</v>
      </c>
      <c r="F54" s="15">
        <f>_xlfn.RANK.EQ(E54,$E$5:$E$79,1)</f>
        <v>37</v>
      </c>
      <c r="G54" s="72">
        <f t="shared" si="0"/>
        <v>37</v>
      </c>
      <c r="H54" s="43"/>
      <c r="I54" s="2"/>
    </row>
    <row r="55" spans="1:10" ht="15" customHeight="1">
      <c r="A55" s="3"/>
      <c r="B55" s="46"/>
      <c r="C55" s="3">
        <v>2014</v>
      </c>
      <c r="D55" s="12" t="s">
        <v>19</v>
      </c>
      <c r="E55" s="56"/>
      <c r="F55" s="15"/>
      <c r="G55" s="72"/>
      <c r="H55" s="43"/>
      <c r="I55" s="2"/>
    </row>
    <row r="56" spans="1:10" ht="15" customHeight="1">
      <c r="A56" s="127"/>
      <c r="B56" s="128"/>
      <c r="C56" s="128"/>
      <c r="D56" s="128"/>
      <c r="E56" s="128"/>
      <c r="F56" s="128"/>
      <c r="G56" s="128"/>
      <c r="H56" s="128"/>
      <c r="I56" s="129"/>
    </row>
    <row r="57" spans="1:10" ht="15" customHeight="1">
      <c r="A57" s="3"/>
      <c r="B57" s="3"/>
      <c r="C57" s="3">
        <v>2012</v>
      </c>
      <c r="D57" s="3" t="s">
        <v>20</v>
      </c>
      <c r="E57" s="56"/>
      <c r="F57" s="15"/>
      <c r="G57" s="149"/>
      <c r="H57" s="144"/>
      <c r="I57" s="146"/>
    </row>
    <row r="58" spans="1:10" ht="15" customHeight="1">
      <c r="A58" s="3">
        <v>103</v>
      </c>
      <c r="B58" s="3" t="s">
        <v>113</v>
      </c>
      <c r="C58" s="3">
        <v>2012</v>
      </c>
      <c r="D58" s="3" t="s">
        <v>20</v>
      </c>
      <c r="E58" s="56">
        <v>0.26739583333333333</v>
      </c>
      <c r="F58" s="15">
        <f>_xlfn.RANK.EQ(E58,$E$5:$E$79,1)</f>
        <v>23</v>
      </c>
      <c r="G58" s="150">
        <f t="shared" si="0"/>
        <v>23</v>
      </c>
      <c r="H58" s="144">
        <f>SUM(G58:G61)</f>
        <v>130</v>
      </c>
      <c r="I58" s="146">
        <f>_xlfn.RANK.EQ(H58,$H$5:$H$79,1)</f>
        <v>7</v>
      </c>
    </row>
    <row r="59" spans="1:10" s="61" customFormat="1" ht="15" customHeight="1">
      <c r="A59" s="59">
        <v>101</v>
      </c>
      <c r="B59" s="59" t="s">
        <v>329</v>
      </c>
      <c r="C59" s="59">
        <v>2013</v>
      </c>
      <c r="D59" s="59" t="s">
        <v>20</v>
      </c>
      <c r="E59" s="60">
        <v>0.41666666666666669</v>
      </c>
      <c r="F59" s="15">
        <f>_xlfn.RANK.EQ(E59,$E$5:$E$79,1)</f>
        <v>57</v>
      </c>
      <c r="G59" s="150">
        <f t="shared" si="0"/>
        <v>57</v>
      </c>
      <c r="H59" s="146"/>
      <c r="I59" s="146"/>
      <c r="J59" s="61" t="s">
        <v>347</v>
      </c>
    </row>
    <row r="60" spans="1:10" ht="15" customHeight="1">
      <c r="A60" s="3">
        <v>110</v>
      </c>
      <c r="B60" s="3" t="s">
        <v>114</v>
      </c>
      <c r="C60" s="3">
        <v>2012</v>
      </c>
      <c r="D60" s="3" t="s">
        <v>20</v>
      </c>
      <c r="E60" s="56">
        <v>0.26667824074074076</v>
      </c>
      <c r="F60" s="15">
        <f>_xlfn.RANK.EQ(E60,$E$5:$E$79,1)</f>
        <v>22</v>
      </c>
      <c r="G60" s="150">
        <f t="shared" si="0"/>
        <v>22</v>
      </c>
      <c r="H60" s="144"/>
      <c r="I60" s="146"/>
    </row>
    <row r="61" spans="1:10" ht="15" customHeight="1">
      <c r="A61" s="3">
        <v>102</v>
      </c>
      <c r="B61" s="3" t="s">
        <v>115</v>
      </c>
      <c r="C61" s="3">
        <v>2012</v>
      </c>
      <c r="D61" s="3" t="s">
        <v>20</v>
      </c>
      <c r="E61" s="56">
        <v>0.2848148148148148</v>
      </c>
      <c r="F61" s="15">
        <f>_xlfn.RANK.EQ(E61,$E$5:$E$79,1)</f>
        <v>28</v>
      </c>
      <c r="G61" s="150">
        <f t="shared" si="0"/>
        <v>28</v>
      </c>
      <c r="H61" s="144"/>
      <c r="I61" s="146"/>
    </row>
    <row r="62" spans="1:10" ht="15" customHeight="1">
      <c r="A62" s="111"/>
      <c r="B62" s="112"/>
      <c r="C62" s="112"/>
      <c r="D62" s="112"/>
      <c r="E62" s="112"/>
      <c r="F62" s="112"/>
      <c r="G62" s="112"/>
      <c r="H62" s="112"/>
      <c r="I62" s="113"/>
    </row>
    <row r="63" spans="1:10" ht="15" customHeight="1">
      <c r="A63" s="14">
        <v>12</v>
      </c>
      <c r="B63" s="14" t="s">
        <v>56</v>
      </c>
      <c r="C63" s="14">
        <v>2012</v>
      </c>
      <c r="D63" s="14" t="s">
        <v>55</v>
      </c>
      <c r="E63" s="56">
        <v>0.24658564814814818</v>
      </c>
      <c r="F63" s="15">
        <f>_xlfn.RANK.EQ(E63,$E$5:$E$79,1)</f>
        <v>9</v>
      </c>
      <c r="G63" s="72">
        <f t="shared" si="0"/>
        <v>9</v>
      </c>
      <c r="H63" s="43">
        <f>SUM(G63:G67)</f>
        <v>136</v>
      </c>
      <c r="I63" s="2">
        <f>_xlfn.RANK.EQ(H63,$H$5:$H$79,1)</f>
        <v>9</v>
      </c>
    </row>
    <row r="64" spans="1:10" ht="15" customHeight="1">
      <c r="A64" s="14">
        <v>174</v>
      </c>
      <c r="B64" s="14" t="s">
        <v>57</v>
      </c>
      <c r="C64" s="14">
        <v>2012</v>
      </c>
      <c r="D64" s="14" t="s">
        <v>55</v>
      </c>
      <c r="E64" s="56">
        <v>0.32920138888888889</v>
      </c>
      <c r="F64" s="15">
        <f>_xlfn.RANK.EQ(E64,$E$5:$E$79,1)</f>
        <v>44</v>
      </c>
      <c r="G64" s="72">
        <f t="shared" si="0"/>
        <v>44</v>
      </c>
      <c r="H64" s="43"/>
      <c r="I64" s="2"/>
    </row>
    <row r="65" spans="1:10" ht="15" customHeight="1">
      <c r="A65" s="14">
        <v>5</v>
      </c>
      <c r="B65" s="147" t="s">
        <v>330</v>
      </c>
      <c r="C65" s="14">
        <v>2013</v>
      </c>
      <c r="D65" s="14" t="s">
        <v>55</v>
      </c>
      <c r="E65" s="56">
        <v>0.30557870370370371</v>
      </c>
      <c r="F65" s="15">
        <f>_xlfn.RANK.EQ(E65,$E$5:$E$79,1)</f>
        <v>36</v>
      </c>
      <c r="G65" s="72">
        <f t="shared" si="0"/>
        <v>36</v>
      </c>
      <c r="H65" s="43"/>
      <c r="I65" s="2"/>
    </row>
    <row r="66" spans="1:10" ht="15" customHeight="1">
      <c r="A66" s="14">
        <v>182</v>
      </c>
      <c r="B66" s="14" t="s">
        <v>58</v>
      </c>
      <c r="C66" s="14">
        <v>2014</v>
      </c>
      <c r="D66" s="14" t="s">
        <v>55</v>
      </c>
      <c r="E66" s="56">
        <v>0.33333333333333331</v>
      </c>
      <c r="F66" s="15">
        <f>_xlfn.RANK.EQ(E66,$E$5:$E$79,1)</f>
        <v>47</v>
      </c>
      <c r="G66" s="72">
        <f t="shared" si="0"/>
        <v>47</v>
      </c>
      <c r="H66" s="43"/>
      <c r="I66" s="2"/>
    </row>
    <row r="67" spans="1:10" ht="15" customHeight="1">
      <c r="A67" s="14">
        <v>191</v>
      </c>
      <c r="B67" s="14" t="s">
        <v>59</v>
      </c>
      <c r="C67" s="14">
        <v>2013</v>
      </c>
      <c r="D67" s="14" t="s">
        <v>55</v>
      </c>
      <c r="E67" s="56">
        <v>0.33894675925925927</v>
      </c>
      <c r="F67" s="65">
        <f>_xlfn.RANK.EQ(E67,$E$5:$E$79,1)</f>
        <v>51</v>
      </c>
      <c r="G67" s="72"/>
      <c r="H67" s="43"/>
      <c r="I67" s="2"/>
    </row>
    <row r="68" spans="1:10" ht="15" customHeight="1">
      <c r="A68" s="111"/>
      <c r="B68" s="112"/>
      <c r="C68" s="112"/>
      <c r="D68" s="112"/>
      <c r="E68" s="112"/>
      <c r="F68" s="112"/>
      <c r="G68" s="112"/>
      <c r="H68" s="112"/>
      <c r="I68" s="113"/>
    </row>
    <row r="69" spans="1:10" ht="15" customHeight="1">
      <c r="A69" s="3">
        <v>434</v>
      </c>
      <c r="B69" s="3" t="s">
        <v>207</v>
      </c>
      <c r="C69" s="3">
        <v>2013</v>
      </c>
      <c r="D69" s="3" t="s">
        <v>18</v>
      </c>
      <c r="E69" s="56">
        <v>0.25976851851851851</v>
      </c>
      <c r="F69" s="15">
        <f>_xlfn.RANK.EQ(E69,$E$5:$E$79,1)</f>
        <v>14</v>
      </c>
      <c r="G69" s="72">
        <f t="shared" ref="G69:G79" si="3">F69</f>
        <v>14</v>
      </c>
      <c r="H69" s="43">
        <f>SUM(G69:G73)</f>
        <v>35</v>
      </c>
      <c r="I69" s="151">
        <v>2</v>
      </c>
      <c r="J69" s="148" t="s">
        <v>349</v>
      </c>
    </row>
    <row r="70" spans="1:10" ht="15" customHeight="1">
      <c r="A70" s="3">
        <v>248</v>
      </c>
      <c r="B70" s="3" t="s">
        <v>208</v>
      </c>
      <c r="C70" s="3">
        <v>2012</v>
      </c>
      <c r="D70" s="3" t="s">
        <v>18</v>
      </c>
      <c r="E70" s="56">
        <v>0.26186342592592593</v>
      </c>
      <c r="F70" s="15">
        <f>_xlfn.RANK.EQ(E70,$E$5:$E$79,1)</f>
        <v>16</v>
      </c>
      <c r="G70" s="72">
        <f t="shared" si="3"/>
        <v>16</v>
      </c>
      <c r="H70" s="43"/>
      <c r="I70" s="2"/>
      <c r="J70" s="148"/>
    </row>
    <row r="71" spans="1:10" ht="15" customHeight="1">
      <c r="A71" s="3">
        <v>236</v>
      </c>
      <c r="B71" s="3" t="s">
        <v>209</v>
      </c>
      <c r="C71" s="3">
        <v>2012</v>
      </c>
      <c r="D71" s="3" t="s">
        <v>18</v>
      </c>
      <c r="E71" s="56">
        <v>0.28890046296296296</v>
      </c>
      <c r="F71" s="65">
        <f>_xlfn.RANK.EQ(E71,$E$5:$E$79,1)</f>
        <v>31</v>
      </c>
      <c r="G71" s="72"/>
      <c r="H71" s="43"/>
      <c r="I71" s="2"/>
      <c r="J71" s="148"/>
    </row>
    <row r="72" spans="1:10" ht="15" customHeight="1">
      <c r="A72" s="3">
        <v>435</v>
      </c>
      <c r="B72" s="3" t="s">
        <v>210</v>
      </c>
      <c r="C72" s="3">
        <v>2013</v>
      </c>
      <c r="D72" s="3" t="s">
        <v>18</v>
      </c>
      <c r="E72" s="56">
        <v>0.23343749999999999</v>
      </c>
      <c r="F72" s="15">
        <f>_xlfn.RANK.EQ(E72,$E$5:$E$79,1)</f>
        <v>3</v>
      </c>
      <c r="G72" s="72">
        <f t="shared" si="3"/>
        <v>3</v>
      </c>
      <c r="H72" s="43"/>
      <c r="I72" s="2"/>
      <c r="J72" s="148"/>
    </row>
    <row r="73" spans="1:10" ht="15" customHeight="1">
      <c r="A73" s="3">
        <v>194</v>
      </c>
      <c r="B73" s="3" t="s">
        <v>211</v>
      </c>
      <c r="C73" s="3">
        <v>2013</v>
      </c>
      <c r="D73" s="3" t="s">
        <v>18</v>
      </c>
      <c r="E73" s="56">
        <v>0.22717592592592592</v>
      </c>
      <c r="F73" s="15">
        <f>_xlfn.RANK.EQ(E73,$E$5:$E$79,1)</f>
        <v>2</v>
      </c>
      <c r="G73" s="72">
        <f t="shared" si="3"/>
        <v>2</v>
      </c>
      <c r="H73" s="43"/>
      <c r="I73" s="2"/>
      <c r="J73" s="148"/>
    </row>
    <row r="74" spans="1:10" ht="15" customHeight="1">
      <c r="A74" s="111"/>
      <c r="B74" s="112"/>
      <c r="C74" s="112"/>
      <c r="D74" s="112"/>
      <c r="E74" s="112"/>
      <c r="F74" s="112"/>
      <c r="G74" s="112"/>
      <c r="H74" s="112"/>
      <c r="I74" s="113"/>
    </row>
    <row r="75" spans="1:10" ht="15" customHeight="1">
      <c r="A75" s="14">
        <v>64</v>
      </c>
      <c r="B75" s="14" t="s">
        <v>142</v>
      </c>
      <c r="C75" s="14">
        <v>2012</v>
      </c>
      <c r="D75" s="14" t="s">
        <v>141</v>
      </c>
      <c r="E75" s="56">
        <v>0.32927083333333335</v>
      </c>
      <c r="F75" s="15">
        <f>_xlfn.RANK.EQ(E75,$E$5:$E$79,1)</f>
        <v>45</v>
      </c>
      <c r="G75" s="72">
        <f t="shared" si="3"/>
        <v>45</v>
      </c>
      <c r="H75" s="43">
        <f>SUM(G75:G79)</f>
        <v>162</v>
      </c>
      <c r="I75" s="2">
        <f>_xlfn.RANK.EQ(H75,$H$5:$H$79,1)</f>
        <v>11</v>
      </c>
    </row>
    <row r="76" spans="1:10" ht="15" customHeight="1">
      <c r="A76" s="14">
        <v>188</v>
      </c>
      <c r="B76" s="47" t="s">
        <v>331</v>
      </c>
      <c r="C76" s="14">
        <v>2013</v>
      </c>
      <c r="D76" s="14" t="s">
        <v>141</v>
      </c>
      <c r="E76" s="56">
        <v>0.33203703703703707</v>
      </c>
      <c r="F76" s="65">
        <f>_xlfn.RANK.EQ(E76,$E$5:$E$79,1)</f>
        <v>46</v>
      </c>
      <c r="G76" s="72"/>
      <c r="H76" s="43"/>
      <c r="I76" s="2"/>
    </row>
    <row r="77" spans="1:10" ht="15" customHeight="1">
      <c r="A77" s="14">
        <v>383</v>
      </c>
      <c r="B77" s="14" t="s">
        <v>143</v>
      </c>
      <c r="C77" s="14">
        <v>2013</v>
      </c>
      <c r="D77" s="14" t="s">
        <v>141</v>
      </c>
      <c r="E77" s="56">
        <v>0.31810185185185186</v>
      </c>
      <c r="F77" s="15">
        <f>_xlfn.RANK.EQ(E77,$E$5:$E$79,1)</f>
        <v>39</v>
      </c>
      <c r="G77" s="72">
        <f t="shared" si="3"/>
        <v>39</v>
      </c>
      <c r="H77" s="43"/>
      <c r="I77" s="2"/>
    </row>
    <row r="78" spans="1:10" ht="15" customHeight="1">
      <c r="A78" s="14">
        <v>79</v>
      </c>
      <c r="B78" s="14" t="s">
        <v>144</v>
      </c>
      <c r="C78" s="14">
        <v>2014</v>
      </c>
      <c r="D78" s="14" t="s">
        <v>141</v>
      </c>
      <c r="E78" s="56">
        <v>0.31740740740740742</v>
      </c>
      <c r="F78" s="15">
        <f>_xlfn.RANK.EQ(E78,$E$5:$E$79,1)</f>
        <v>38</v>
      </c>
      <c r="G78" s="72">
        <f t="shared" si="3"/>
        <v>38</v>
      </c>
      <c r="H78" s="43"/>
      <c r="I78" s="2"/>
    </row>
    <row r="79" spans="1:10" ht="15" customHeight="1">
      <c r="A79" s="14">
        <v>33</v>
      </c>
      <c r="B79" s="14" t="s">
        <v>145</v>
      </c>
      <c r="C79" s="14">
        <v>2013</v>
      </c>
      <c r="D79" s="14" t="s">
        <v>141</v>
      </c>
      <c r="E79" s="56">
        <v>0.31885416666666666</v>
      </c>
      <c r="F79" s="15">
        <f>_xlfn.RANK.EQ(E79,$E$5:$E$79,1)</f>
        <v>40</v>
      </c>
      <c r="G79" s="72">
        <f t="shared" si="3"/>
        <v>40</v>
      </c>
      <c r="H79" s="43"/>
      <c r="I79" s="2"/>
    </row>
    <row r="80" spans="1:10" ht="15" customHeight="1">
      <c r="A80" s="111"/>
      <c r="B80" s="112"/>
      <c r="C80" s="112"/>
      <c r="D80" s="112"/>
      <c r="E80" s="112"/>
      <c r="F80" s="112"/>
      <c r="G80" s="112"/>
      <c r="H80" s="112"/>
      <c r="I80" s="113"/>
    </row>
  </sheetData>
  <mergeCells count="15">
    <mergeCell ref="A80:I80"/>
    <mergeCell ref="B31:I31"/>
    <mergeCell ref="J69:J73"/>
    <mergeCell ref="A56:I56"/>
    <mergeCell ref="A44:I44"/>
    <mergeCell ref="A37:I37"/>
    <mergeCell ref="A74:I74"/>
    <mergeCell ref="A68:I68"/>
    <mergeCell ref="A62:I62"/>
    <mergeCell ref="A2:I2"/>
    <mergeCell ref="A4:I4"/>
    <mergeCell ref="A1:I1"/>
    <mergeCell ref="B22:I22"/>
    <mergeCell ref="A16:I16"/>
    <mergeCell ref="A10:I10"/>
  </mergeCells>
  <printOptions horizontalCentered="1"/>
  <pageMargins left="0.25" right="0.25" top="0.75" bottom="0.75" header="0.3" footer="0.3"/>
  <pageSetup paperSize="9" scale="68" fitToHeight="5" orientation="portrait" r:id="rId1"/>
  <headerFooter alignWithMargins="0">
    <oddHeader>&amp;A</oddHeader>
    <oddFooter>Stránka &amp;P z &amp;N</oddFooter>
  </headerFooter>
  <rowBreaks count="1" manualBreakCount="1">
    <brk id="1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Z197"/>
  <sheetViews>
    <sheetView zoomScaleNormal="100" workbookViewId="0">
      <selection activeCell="I5" sqref="I5"/>
    </sheetView>
  </sheetViews>
  <sheetFormatPr defaultColWidth="9.109375" defaultRowHeight="15" customHeight="1"/>
  <cols>
    <col min="1" max="1" width="6.44140625" style="1" customWidth="1"/>
    <col min="2" max="2" width="22" style="1" customWidth="1"/>
    <col min="3" max="3" width="9.6640625" style="1" customWidth="1"/>
    <col min="4" max="4" width="39" style="1" customWidth="1"/>
    <col min="5" max="5" width="9" style="1" customWidth="1"/>
    <col min="6" max="6" width="9.33203125" style="1" customWidth="1"/>
    <col min="7" max="7" width="7" style="70" customWidth="1"/>
    <col min="8" max="8" width="7.6640625" style="1" customWidth="1"/>
    <col min="9" max="9" width="21.6640625" style="81" customWidth="1"/>
    <col min="10" max="10" width="18.44140625" style="4" bestFit="1" customWidth="1"/>
    <col min="11" max="26" width="9.109375" style="4"/>
    <col min="27" max="16384" width="9.109375" style="1"/>
  </cols>
  <sheetData>
    <row r="1" spans="1:26" ht="15" customHeight="1">
      <c r="A1" s="141" t="s">
        <v>29</v>
      </c>
      <c r="B1" s="142"/>
      <c r="C1" s="142"/>
      <c r="D1" s="142"/>
      <c r="E1" s="142"/>
      <c r="F1" s="142"/>
      <c r="G1" s="142"/>
      <c r="H1" s="142"/>
      <c r="I1" s="143"/>
    </row>
    <row r="2" spans="1:26" ht="15" customHeight="1">
      <c r="A2" s="114" t="s">
        <v>6</v>
      </c>
      <c r="B2" s="115"/>
      <c r="C2" s="115"/>
      <c r="D2" s="115"/>
      <c r="E2" s="115"/>
      <c r="F2" s="115"/>
      <c r="G2" s="115"/>
      <c r="H2" s="115"/>
      <c r="I2" s="116"/>
    </row>
    <row r="3" spans="1:26" ht="15" customHeight="1">
      <c r="A3" s="82"/>
      <c r="B3" s="82" t="s">
        <v>4</v>
      </c>
      <c r="C3" s="82" t="s">
        <v>0</v>
      </c>
      <c r="D3" s="82" t="s">
        <v>1</v>
      </c>
      <c r="E3" s="82" t="s">
        <v>26</v>
      </c>
      <c r="F3" s="82" t="s">
        <v>3</v>
      </c>
      <c r="G3" s="99"/>
      <c r="H3" s="82" t="s">
        <v>342</v>
      </c>
      <c r="I3" s="82" t="s">
        <v>343</v>
      </c>
    </row>
    <row r="4" spans="1:26" ht="15" customHeight="1">
      <c r="A4" s="26"/>
      <c r="B4" s="24"/>
      <c r="C4" s="24"/>
      <c r="D4" s="24"/>
      <c r="E4" s="24"/>
      <c r="F4" s="24"/>
      <c r="G4" s="24"/>
      <c r="H4" s="24"/>
      <c r="I4" s="90"/>
    </row>
    <row r="5" spans="1:26" ht="15" customHeight="1">
      <c r="A5" s="45" t="s">
        <v>246</v>
      </c>
      <c r="B5" s="45" t="s">
        <v>32</v>
      </c>
      <c r="C5" s="45" t="s">
        <v>35</v>
      </c>
      <c r="D5" s="20" t="s">
        <v>5</v>
      </c>
      <c r="E5" s="57">
        <v>0.25635416666666666</v>
      </c>
      <c r="F5" s="14">
        <f>_xlfn.RANK.EQ(E5,$E$5:$E$78,1)</f>
        <v>35</v>
      </c>
      <c r="G5" s="145">
        <f>F5</f>
        <v>35</v>
      </c>
      <c r="H5" s="144">
        <f>SUM(G5:G9)</f>
        <v>168</v>
      </c>
      <c r="I5" s="146">
        <f>_xlfn.RANK.EQ(H5,$H$5:$H$78,1)</f>
        <v>11</v>
      </c>
    </row>
    <row r="6" spans="1:26" ht="15" customHeight="1">
      <c r="A6" s="45" t="s">
        <v>248</v>
      </c>
      <c r="B6" s="45" t="s">
        <v>247</v>
      </c>
      <c r="C6" s="45" t="s">
        <v>36</v>
      </c>
      <c r="D6" s="20" t="s">
        <v>5</v>
      </c>
      <c r="E6" s="57">
        <v>0.40001157407407412</v>
      </c>
      <c r="F6" s="8">
        <f>_xlfn.RANK.EQ(E6,$E$5:$E$78,1)</f>
        <v>58</v>
      </c>
      <c r="G6" s="145">
        <v>58</v>
      </c>
      <c r="H6" s="144"/>
      <c r="I6" s="2"/>
    </row>
    <row r="7" spans="1:26" s="61" customFormat="1" ht="15" customHeight="1">
      <c r="A7" s="62" t="s">
        <v>249</v>
      </c>
      <c r="B7" s="62" t="s">
        <v>33</v>
      </c>
      <c r="C7" s="62" t="s">
        <v>37</v>
      </c>
      <c r="D7" s="63" t="s">
        <v>5</v>
      </c>
      <c r="E7" s="60"/>
      <c r="F7" s="14">
        <v>0</v>
      </c>
      <c r="G7" s="145">
        <f t="shared" ref="G7:G68" si="0">F7</f>
        <v>0</v>
      </c>
      <c r="H7" s="146"/>
      <c r="I7" s="2"/>
      <c r="J7" s="61" t="s">
        <v>348</v>
      </c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</row>
    <row r="8" spans="1:26" ht="15" customHeight="1">
      <c r="A8" s="45" t="s">
        <v>250</v>
      </c>
      <c r="B8" s="45" t="s">
        <v>34</v>
      </c>
      <c r="C8" s="45" t="s">
        <v>35</v>
      </c>
      <c r="D8" s="21" t="s">
        <v>5</v>
      </c>
      <c r="E8" s="57">
        <v>0.2591087962962963</v>
      </c>
      <c r="F8" s="14">
        <f>_xlfn.RANK.EQ(E8,$E$5:$E$78,1)</f>
        <v>38</v>
      </c>
      <c r="G8" s="145">
        <f t="shared" si="0"/>
        <v>38</v>
      </c>
      <c r="H8" s="144"/>
      <c r="I8" s="2"/>
    </row>
    <row r="9" spans="1:26" ht="15" customHeight="1">
      <c r="A9" s="45" t="s">
        <v>252</v>
      </c>
      <c r="B9" s="45" t="s">
        <v>251</v>
      </c>
      <c r="C9" s="45" t="s">
        <v>37</v>
      </c>
      <c r="D9" s="22" t="s">
        <v>5</v>
      </c>
      <c r="E9" s="57">
        <v>0.25843749999999999</v>
      </c>
      <c r="F9" s="14">
        <f>_xlfn.RANK.EQ(E9,$E$5:$E$78,1)</f>
        <v>37</v>
      </c>
      <c r="G9" s="145">
        <f t="shared" si="0"/>
        <v>37</v>
      </c>
      <c r="H9" s="144"/>
      <c r="I9" s="2"/>
    </row>
    <row r="10" spans="1:26" ht="15" customHeight="1">
      <c r="A10" s="28"/>
      <c r="B10" s="29"/>
      <c r="C10" s="29"/>
      <c r="D10" s="29"/>
      <c r="E10" s="29"/>
      <c r="F10" s="29"/>
      <c r="G10" s="29"/>
      <c r="H10" s="29"/>
      <c r="I10" s="75"/>
    </row>
    <row r="11" spans="1:26" ht="15" customHeight="1">
      <c r="A11" s="45" t="s">
        <v>253</v>
      </c>
      <c r="B11" s="46" t="s">
        <v>125</v>
      </c>
      <c r="C11" s="45" t="s">
        <v>36</v>
      </c>
      <c r="D11" s="18" t="s">
        <v>9</v>
      </c>
      <c r="E11" s="57">
        <v>0.25278935185185186</v>
      </c>
      <c r="F11" s="14">
        <f>_xlfn.RANK.EQ(E11,$E$5:$E$78,1)</f>
        <v>29</v>
      </c>
      <c r="G11" s="71">
        <f t="shared" si="0"/>
        <v>29</v>
      </c>
      <c r="H11" s="3">
        <f>SUM(G11:G15)</f>
        <v>103</v>
      </c>
      <c r="I11" s="2">
        <f t="shared" ref="I11:I68" si="1">_xlfn.RANK.EQ(H11,$H$5:$H$78,1)</f>
        <v>7</v>
      </c>
    </row>
    <row r="12" spans="1:26" ht="15" customHeight="1">
      <c r="A12" s="45" t="s">
        <v>255</v>
      </c>
      <c r="B12" s="46" t="s">
        <v>254</v>
      </c>
      <c r="C12" s="45" t="s">
        <v>35</v>
      </c>
      <c r="D12" s="18" t="s">
        <v>9</v>
      </c>
      <c r="E12" s="57">
        <v>0.24796296296296297</v>
      </c>
      <c r="F12" s="14">
        <f>_xlfn.RANK.EQ(E12,$E$5:$E$78,1)</f>
        <v>20</v>
      </c>
      <c r="G12" s="71">
        <f t="shared" si="0"/>
        <v>20</v>
      </c>
      <c r="H12" s="3"/>
      <c r="I12" s="2"/>
    </row>
    <row r="13" spans="1:26" ht="15" customHeight="1">
      <c r="A13" s="45" t="s">
        <v>256</v>
      </c>
      <c r="B13" s="46" t="s">
        <v>126</v>
      </c>
      <c r="C13" s="45" t="s">
        <v>36</v>
      </c>
      <c r="D13" s="18" t="s">
        <v>9</v>
      </c>
      <c r="E13" s="57">
        <v>0.27362268518518518</v>
      </c>
      <c r="F13" s="66">
        <f>_xlfn.RANK.EQ(E13,$E$5:$E$78,1)</f>
        <v>46</v>
      </c>
      <c r="G13" s="71"/>
      <c r="H13" s="3"/>
      <c r="I13" s="2"/>
    </row>
    <row r="14" spans="1:26" ht="15" customHeight="1">
      <c r="A14" s="45" t="s">
        <v>257</v>
      </c>
      <c r="B14" s="46" t="s">
        <v>127</v>
      </c>
      <c r="C14" s="45" t="s">
        <v>36</v>
      </c>
      <c r="D14" s="18" t="s">
        <v>9</v>
      </c>
      <c r="E14" s="57">
        <v>0.26883101851851848</v>
      </c>
      <c r="F14" s="14">
        <f>_xlfn.RANK.EQ(E14,$E$5:$E$78,1)</f>
        <v>43</v>
      </c>
      <c r="G14" s="71">
        <f t="shared" si="0"/>
        <v>43</v>
      </c>
      <c r="H14" s="3"/>
      <c r="I14" s="2"/>
    </row>
    <row r="15" spans="1:26" ht="15" customHeight="1">
      <c r="A15" s="49" t="s">
        <v>258</v>
      </c>
      <c r="B15" s="46" t="s">
        <v>128</v>
      </c>
      <c r="C15" s="49" t="s">
        <v>35</v>
      </c>
      <c r="D15" s="18" t="s">
        <v>9</v>
      </c>
      <c r="E15" s="57">
        <v>0.23619212962962963</v>
      </c>
      <c r="F15" s="14">
        <f>_xlfn.RANK.EQ(E15,$E$5:$E$78,1)</f>
        <v>11</v>
      </c>
      <c r="G15" s="71">
        <f t="shared" si="0"/>
        <v>11</v>
      </c>
      <c r="H15" s="3"/>
      <c r="I15" s="2"/>
    </row>
    <row r="16" spans="1:26" ht="15" customHeight="1">
      <c r="A16" s="28"/>
      <c r="B16" s="29"/>
      <c r="C16" s="29"/>
      <c r="D16" s="29"/>
      <c r="E16" s="29"/>
      <c r="F16" s="29"/>
      <c r="G16" s="29"/>
      <c r="H16" s="29"/>
      <c r="I16" s="75"/>
    </row>
    <row r="17" spans="1:9" ht="15" customHeight="1">
      <c r="A17" s="45" t="s">
        <v>259</v>
      </c>
      <c r="B17" s="46" t="s">
        <v>105</v>
      </c>
      <c r="C17" s="45" t="s">
        <v>35</v>
      </c>
      <c r="D17" s="3" t="s">
        <v>20</v>
      </c>
      <c r="E17" s="57">
        <v>0.23688657407407407</v>
      </c>
      <c r="F17" s="14">
        <f t="shared" ref="F17:F24" si="2">_xlfn.RANK.EQ(E17,$E$5:$E$78,1)</f>
        <v>12</v>
      </c>
      <c r="G17" s="71">
        <v>12</v>
      </c>
      <c r="H17" s="3">
        <v>59</v>
      </c>
      <c r="I17" s="151">
        <f t="shared" si="1"/>
        <v>2</v>
      </c>
    </row>
    <row r="18" spans="1:9" ht="15" customHeight="1">
      <c r="A18" s="45" t="s">
        <v>260</v>
      </c>
      <c r="B18" s="46" t="s">
        <v>106</v>
      </c>
      <c r="C18" s="45" t="s">
        <v>35</v>
      </c>
      <c r="D18" s="3" t="s">
        <v>20</v>
      </c>
      <c r="E18" s="57">
        <v>0.23333333333333331</v>
      </c>
      <c r="F18" s="14">
        <f t="shared" si="2"/>
        <v>6</v>
      </c>
      <c r="G18" s="71">
        <v>6</v>
      </c>
      <c r="H18" s="3"/>
      <c r="I18" s="2"/>
    </row>
    <row r="19" spans="1:9" ht="15" customHeight="1">
      <c r="A19" s="49" t="s">
        <v>261</v>
      </c>
      <c r="B19" s="46" t="s">
        <v>107</v>
      </c>
      <c r="C19" s="45" t="s">
        <v>35</v>
      </c>
      <c r="D19" s="3" t="s">
        <v>20</v>
      </c>
      <c r="E19" s="57">
        <v>0.24172453703703703</v>
      </c>
      <c r="F19" s="14">
        <f t="shared" si="2"/>
        <v>16</v>
      </c>
      <c r="G19" s="71">
        <v>16</v>
      </c>
      <c r="H19" s="3"/>
      <c r="I19" s="2"/>
    </row>
    <row r="20" spans="1:9" ht="24" hidden="1" customHeight="1">
      <c r="A20" s="78"/>
      <c r="B20" s="37"/>
      <c r="C20" s="45"/>
      <c r="D20" s="3" t="s">
        <v>20</v>
      </c>
      <c r="E20" s="76"/>
      <c r="F20" s="14" t="e">
        <f t="shared" si="2"/>
        <v>#N/A</v>
      </c>
      <c r="G20" s="71" t="e">
        <f t="shared" si="0"/>
        <v>#N/A</v>
      </c>
      <c r="H20" s="3"/>
      <c r="I20" s="2"/>
    </row>
    <row r="21" spans="1:9" ht="24" hidden="1" customHeight="1">
      <c r="A21" s="78"/>
      <c r="B21" s="37"/>
      <c r="C21" s="45"/>
      <c r="D21" s="3" t="s">
        <v>20</v>
      </c>
      <c r="E21" s="76"/>
      <c r="F21" s="14" t="e">
        <f t="shared" si="2"/>
        <v>#N/A</v>
      </c>
      <c r="G21" s="71" t="e">
        <f t="shared" si="0"/>
        <v>#N/A</v>
      </c>
      <c r="H21" s="3"/>
      <c r="I21" s="2"/>
    </row>
    <row r="22" spans="1:9" ht="24" hidden="1" customHeight="1">
      <c r="A22" s="16"/>
      <c r="B22" s="18"/>
      <c r="C22" s="45"/>
      <c r="D22" s="3" t="s">
        <v>20</v>
      </c>
      <c r="E22" s="56"/>
      <c r="F22" s="14" t="e">
        <f t="shared" si="2"/>
        <v>#N/A</v>
      </c>
      <c r="G22" s="71" t="e">
        <f t="shared" si="0"/>
        <v>#N/A</v>
      </c>
      <c r="H22" s="3"/>
      <c r="I22" s="2"/>
    </row>
    <row r="23" spans="1:9" ht="16.95" customHeight="1">
      <c r="A23" s="16" t="s">
        <v>262</v>
      </c>
      <c r="B23" s="45" t="s">
        <v>108</v>
      </c>
      <c r="C23" s="45" t="s">
        <v>35</v>
      </c>
      <c r="D23" s="3" t="s">
        <v>20</v>
      </c>
      <c r="E23" s="56">
        <v>0.32362268518518517</v>
      </c>
      <c r="F23" s="66">
        <f t="shared" si="2"/>
        <v>54</v>
      </c>
      <c r="G23" s="71"/>
      <c r="H23" s="3"/>
      <c r="I23" s="2"/>
    </row>
    <row r="24" spans="1:9" ht="15" customHeight="1">
      <c r="A24" s="17" t="s">
        <v>263</v>
      </c>
      <c r="B24" s="46" t="s">
        <v>109</v>
      </c>
      <c r="C24" s="45" t="s">
        <v>36</v>
      </c>
      <c r="D24" s="3" t="s">
        <v>20</v>
      </c>
      <c r="E24" s="57">
        <v>0.25078703703703703</v>
      </c>
      <c r="F24" s="14">
        <f t="shared" si="2"/>
        <v>25</v>
      </c>
      <c r="G24" s="71">
        <v>25</v>
      </c>
      <c r="H24" s="3"/>
      <c r="I24" s="110"/>
    </row>
    <row r="25" spans="1:9" ht="15" customHeight="1">
      <c r="A25" s="28"/>
      <c r="B25" s="29"/>
      <c r="C25" s="29"/>
      <c r="D25" s="29"/>
      <c r="E25" s="29"/>
      <c r="F25" s="29"/>
      <c r="G25" s="29"/>
      <c r="H25" s="29"/>
      <c r="I25" s="75"/>
    </row>
    <row r="26" spans="1:9" ht="15" customHeight="1">
      <c r="A26" s="17" t="s">
        <v>264</v>
      </c>
      <c r="B26" s="58" t="s">
        <v>60</v>
      </c>
      <c r="C26" s="49" t="s">
        <v>35</v>
      </c>
      <c r="D26" s="14" t="s">
        <v>55</v>
      </c>
      <c r="E26" s="57">
        <v>0.25420138888888888</v>
      </c>
      <c r="F26" s="14">
        <f>_xlfn.RANK.EQ(E26,$E$5:$E$78,1)</f>
        <v>33</v>
      </c>
      <c r="G26" s="71">
        <f t="shared" si="0"/>
        <v>33</v>
      </c>
      <c r="H26" s="3">
        <f>SUM(G26:G30)</f>
        <v>152</v>
      </c>
      <c r="I26" s="2">
        <f t="shared" si="1"/>
        <v>10</v>
      </c>
    </row>
    <row r="27" spans="1:9" ht="15" customHeight="1">
      <c r="A27" s="17" t="s">
        <v>265</v>
      </c>
      <c r="B27" s="58" t="s">
        <v>61</v>
      </c>
      <c r="C27" s="49" t="s">
        <v>36</v>
      </c>
      <c r="D27" s="14" t="s">
        <v>55</v>
      </c>
      <c r="E27" s="57">
        <v>0.29099537037037038</v>
      </c>
      <c r="F27" s="14">
        <f>_xlfn.RANK.EQ(E27,$E$5:$E$78,1)</f>
        <v>53</v>
      </c>
      <c r="G27" s="71">
        <f t="shared" si="0"/>
        <v>53</v>
      </c>
      <c r="H27" s="3"/>
      <c r="I27" s="2"/>
    </row>
    <row r="28" spans="1:9" ht="15" customHeight="1">
      <c r="A28" s="17" t="s">
        <v>266</v>
      </c>
      <c r="B28" s="58" t="s">
        <v>62</v>
      </c>
      <c r="C28" s="49" t="s">
        <v>36</v>
      </c>
      <c r="D28" s="14" t="s">
        <v>55</v>
      </c>
      <c r="E28" s="57">
        <v>0.23614583333333336</v>
      </c>
      <c r="F28" s="14">
        <f>_xlfn.RANK.EQ(E28,$E$5:$E$78,1)</f>
        <v>10</v>
      </c>
      <c r="G28" s="71">
        <f t="shared" si="0"/>
        <v>10</v>
      </c>
      <c r="H28" s="3"/>
      <c r="I28" s="2"/>
    </row>
    <row r="29" spans="1:9" ht="15" customHeight="1">
      <c r="A29" s="17" t="s">
        <v>267</v>
      </c>
      <c r="B29" s="58" t="s">
        <v>63</v>
      </c>
      <c r="C29" s="49" t="s">
        <v>35</v>
      </c>
      <c r="D29" s="14" t="s">
        <v>55</v>
      </c>
      <c r="E29" s="57">
        <v>0.32645833333333335</v>
      </c>
      <c r="F29" s="14">
        <f>_xlfn.RANK.EQ(E29,$E$5:$E$78,1)</f>
        <v>56</v>
      </c>
      <c r="G29" s="71">
        <f t="shared" si="0"/>
        <v>56</v>
      </c>
      <c r="H29" s="3"/>
      <c r="I29" s="2"/>
    </row>
    <row r="30" spans="1:9" ht="15" customHeight="1">
      <c r="A30" s="17" t="s">
        <v>268</v>
      </c>
      <c r="B30" s="58" t="s">
        <v>64</v>
      </c>
      <c r="C30" s="49" t="s">
        <v>37</v>
      </c>
      <c r="D30" s="14" t="s">
        <v>55</v>
      </c>
      <c r="E30" s="57">
        <v>0.32649305555555558</v>
      </c>
      <c r="F30" s="66">
        <f>_xlfn.RANK.EQ(E30,$E$5:$E$78,1)</f>
        <v>57</v>
      </c>
      <c r="G30" s="71"/>
      <c r="H30" s="3"/>
      <c r="I30" s="2"/>
    </row>
    <row r="31" spans="1:9" ht="15" customHeight="1">
      <c r="A31" s="28"/>
      <c r="B31" s="29"/>
      <c r="C31" s="29"/>
      <c r="D31" s="29"/>
      <c r="E31" s="29"/>
      <c r="F31" s="29"/>
      <c r="G31" s="29"/>
      <c r="H31" s="29"/>
      <c r="I31" s="75"/>
    </row>
    <row r="32" spans="1:9" ht="15" customHeight="1">
      <c r="A32" s="17" t="s">
        <v>269</v>
      </c>
      <c r="B32" s="46" t="s">
        <v>82</v>
      </c>
      <c r="C32" s="45" t="s">
        <v>36</v>
      </c>
      <c r="D32" s="18" t="s">
        <v>12</v>
      </c>
      <c r="E32" s="57">
        <v>0.23821759259259259</v>
      </c>
      <c r="F32" s="14">
        <f>_xlfn.RANK.EQ(E32,$E$5:$E$78,1)</f>
        <v>13</v>
      </c>
      <c r="G32" s="71">
        <f t="shared" si="0"/>
        <v>13</v>
      </c>
      <c r="H32" s="3">
        <f>SUM(G32:G36)</f>
        <v>69</v>
      </c>
      <c r="I32" s="151">
        <f t="shared" si="1"/>
        <v>3</v>
      </c>
    </row>
    <row r="33" spans="1:26" ht="15" customHeight="1">
      <c r="A33" s="17" t="s">
        <v>270</v>
      </c>
      <c r="B33" s="46" t="s">
        <v>271</v>
      </c>
      <c r="C33" s="45" t="s">
        <v>36</v>
      </c>
      <c r="D33" s="18" t="s">
        <v>12</v>
      </c>
      <c r="E33" s="57">
        <v>0.23475694444444442</v>
      </c>
      <c r="F33" s="14">
        <f>_xlfn.RANK.EQ(E33,$E$5:$E$78,1)</f>
        <v>8</v>
      </c>
      <c r="G33" s="71">
        <f t="shared" si="0"/>
        <v>8</v>
      </c>
      <c r="H33" s="3"/>
      <c r="I33" s="2"/>
    </row>
    <row r="34" spans="1:26" ht="15" customHeight="1">
      <c r="A34" s="17" t="s">
        <v>272</v>
      </c>
      <c r="B34" s="46" t="s">
        <v>83</v>
      </c>
      <c r="C34" s="45" t="s">
        <v>36</v>
      </c>
      <c r="D34" s="18" t="s">
        <v>12</v>
      </c>
      <c r="E34" s="52">
        <v>0.24523148148148147</v>
      </c>
      <c r="F34" s="14">
        <f>_xlfn.RANK.EQ(E34,$E$5:$E$78,1)</f>
        <v>17</v>
      </c>
      <c r="G34" s="71">
        <f t="shared" si="0"/>
        <v>17</v>
      </c>
      <c r="H34" s="3"/>
      <c r="I34" s="2"/>
    </row>
    <row r="35" spans="1:26" ht="15" customHeight="1">
      <c r="A35" s="17" t="s">
        <v>273</v>
      </c>
      <c r="B35" s="46" t="s">
        <v>84</v>
      </c>
      <c r="C35" s="45" t="s">
        <v>35</v>
      </c>
      <c r="D35" s="18" t="s">
        <v>12</v>
      </c>
      <c r="E35" s="57">
        <v>0.25287037037037036</v>
      </c>
      <c r="F35" s="14">
        <f>_xlfn.RANK.EQ(E35,$E$5:$E$78,1)</f>
        <v>31</v>
      </c>
      <c r="G35" s="71">
        <f t="shared" si="0"/>
        <v>31</v>
      </c>
      <c r="H35" s="3"/>
      <c r="I35" s="2"/>
    </row>
    <row r="36" spans="1:26" ht="15" customHeight="1">
      <c r="A36" s="17" t="s">
        <v>274</v>
      </c>
      <c r="B36" s="46" t="s">
        <v>85</v>
      </c>
      <c r="C36" s="45" t="s">
        <v>37</v>
      </c>
      <c r="D36" s="18" t="s">
        <v>12</v>
      </c>
      <c r="E36" s="57">
        <v>0.25976851851851851</v>
      </c>
      <c r="F36" s="66">
        <f>_xlfn.RANK.EQ(E36,$E$5:$E$78,1)</f>
        <v>39</v>
      </c>
      <c r="G36" s="71"/>
      <c r="H36" s="3"/>
      <c r="I36" s="2"/>
    </row>
    <row r="37" spans="1:26" s="87" customFormat="1" ht="15" customHeight="1">
      <c r="A37" s="83"/>
      <c r="B37" s="84"/>
      <c r="C37" s="84"/>
      <c r="D37" s="84"/>
      <c r="E37" s="84"/>
      <c r="F37" s="84"/>
      <c r="G37" s="84"/>
      <c r="H37" s="84"/>
      <c r="I37" s="75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</row>
    <row r="38" spans="1:26" ht="15" customHeight="1">
      <c r="A38" s="15">
        <v>238</v>
      </c>
      <c r="B38" s="43" t="s">
        <v>221</v>
      </c>
      <c r="C38" s="3">
        <v>2014</v>
      </c>
      <c r="D38" s="19" t="s">
        <v>13</v>
      </c>
      <c r="E38" s="57">
        <v>0.27716435185185184</v>
      </c>
      <c r="F38" s="14">
        <f>_xlfn.RANK.EQ(E38,$E$5:$E$78,1)</f>
        <v>49</v>
      </c>
      <c r="G38" s="71">
        <f t="shared" si="0"/>
        <v>49</v>
      </c>
      <c r="H38" s="3">
        <f>SUM(G38:G42)</f>
        <v>104</v>
      </c>
      <c r="I38" s="2">
        <f t="shared" si="1"/>
        <v>8</v>
      </c>
    </row>
    <row r="39" spans="1:26" ht="15" customHeight="1">
      <c r="A39" s="12">
        <v>385</v>
      </c>
      <c r="B39" s="43" t="s">
        <v>222</v>
      </c>
      <c r="C39" s="3">
        <v>2014</v>
      </c>
      <c r="D39" s="14" t="s">
        <v>13</v>
      </c>
      <c r="E39" s="56">
        <v>0.23550925925925925</v>
      </c>
      <c r="F39" s="14">
        <f>_xlfn.RANK.EQ(E39,$E$5:$E$78,1)</f>
        <v>9</v>
      </c>
      <c r="G39" s="71">
        <f t="shared" si="0"/>
        <v>9</v>
      </c>
      <c r="H39" s="3"/>
      <c r="I39" s="2"/>
    </row>
    <row r="40" spans="1:26" ht="15" customHeight="1">
      <c r="A40" s="12">
        <v>268</v>
      </c>
      <c r="B40" s="44" t="s">
        <v>223</v>
      </c>
      <c r="C40" s="8">
        <v>2014</v>
      </c>
      <c r="D40" s="14" t="s">
        <v>13</v>
      </c>
      <c r="E40" s="56">
        <v>0.28827546296296297</v>
      </c>
      <c r="F40" s="66">
        <f>_xlfn.RANK.EQ(E40,$E$5:$E$78,1)</f>
        <v>51</v>
      </c>
      <c r="G40" s="71"/>
      <c r="H40" s="3"/>
      <c r="I40" s="2"/>
    </row>
    <row r="41" spans="1:26" ht="15" customHeight="1">
      <c r="A41" s="14">
        <v>335</v>
      </c>
      <c r="B41" s="43" t="s">
        <v>224</v>
      </c>
      <c r="C41" s="3">
        <v>2013</v>
      </c>
      <c r="D41" s="3" t="s">
        <v>13</v>
      </c>
      <c r="E41" s="56">
        <v>0.26528935185185182</v>
      </c>
      <c r="F41" s="14">
        <f>_xlfn.RANK.EQ(E41,$E$5:$E$78,1)</f>
        <v>41</v>
      </c>
      <c r="G41" s="71">
        <f t="shared" si="0"/>
        <v>41</v>
      </c>
      <c r="H41" s="3"/>
      <c r="I41" s="2"/>
    </row>
    <row r="42" spans="1:26" ht="15" customHeight="1">
      <c r="A42" s="14">
        <v>24</v>
      </c>
      <c r="B42" s="43" t="s">
        <v>275</v>
      </c>
      <c r="C42" s="3">
        <v>2014</v>
      </c>
      <c r="D42" s="3" t="s">
        <v>13</v>
      </c>
      <c r="E42" s="56">
        <v>0.22991898148148149</v>
      </c>
      <c r="F42" s="14">
        <f>_xlfn.RANK.EQ(E42,$E$5:$E$78,1)</f>
        <v>5</v>
      </c>
      <c r="G42" s="71">
        <f t="shared" si="0"/>
        <v>5</v>
      </c>
      <c r="H42" s="3"/>
      <c r="I42" s="2"/>
    </row>
    <row r="43" spans="1:26" ht="15" customHeight="1">
      <c r="A43" s="85"/>
      <c r="B43" s="86"/>
      <c r="C43" s="86"/>
      <c r="D43" s="86"/>
      <c r="E43" s="86"/>
      <c r="F43" s="86"/>
      <c r="G43" s="86"/>
      <c r="H43" s="86"/>
      <c r="I43" s="75"/>
    </row>
    <row r="44" spans="1:26" ht="15" customHeight="1">
      <c r="A44" s="3">
        <v>80</v>
      </c>
      <c r="B44" s="43" t="s">
        <v>163</v>
      </c>
      <c r="C44" s="3">
        <v>2013</v>
      </c>
      <c r="D44" s="16" t="s">
        <v>11</v>
      </c>
      <c r="E44" s="56">
        <v>0.25148148148148147</v>
      </c>
      <c r="F44" s="14">
        <f>_xlfn.RANK.EQ(E44,$E$5:$E$78,1)</f>
        <v>27</v>
      </c>
      <c r="G44" s="71">
        <f t="shared" si="0"/>
        <v>27</v>
      </c>
      <c r="H44" s="3">
        <f>SUM(G44:G48)</f>
        <v>75</v>
      </c>
      <c r="I44" s="2">
        <f t="shared" si="1"/>
        <v>5</v>
      </c>
      <c r="J44" s="48"/>
    </row>
    <row r="45" spans="1:26" ht="15" customHeight="1">
      <c r="A45" s="3">
        <v>485</v>
      </c>
      <c r="B45" s="43" t="s">
        <v>164</v>
      </c>
      <c r="C45" s="3">
        <v>2013</v>
      </c>
      <c r="D45" s="19" t="s">
        <v>11</v>
      </c>
      <c r="E45" s="57">
        <v>0.22785879629629632</v>
      </c>
      <c r="F45" s="14">
        <f>_xlfn.RANK.EQ(E45,$E$5:$E$78,1)</f>
        <v>4</v>
      </c>
      <c r="G45" s="71">
        <f t="shared" si="0"/>
        <v>4</v>
      </c>
      <c r="H45" s="3"/>
      <c r="I45" s="2"/>
      <c r="J45" s="48"/>
    </row>
    <row r="46" spans="1:26" ht="15" customHeight="1">
      <c r="A46" s="3">
        <v>127</v>
      </c>
      <c r="B46" s="43" t="s">
        <v>165</v>
      </c>
      <c r="C46" s="3">
        <v>2013</v>
      </c>
      <c r="D46" s="19" t="s">
        <v>11</v>
      </c>
      <c r="E46" s="56">
        <v>0.25282407407407409</v>
      </c>
      <c r="F46" s="14">
        <f>_xlfn.RANK.EQ(E46,$E$5:$E$78,1)</f>
        <v>30</v>
      </c>
      <c r="G46" s="71">
        <f t="shared" si="0"/>
        <v>30</v>
      </c>
      <c r="H46" s="3"/>
      <c r="I46" s="2"/>
      <c r="J46" s="48"/>
    </row>
    <row r="47" spans="1:26" ht="15" customHeight="1">
      <c r="A47" s="3">
        <v>128</v>
      </c>
      <c r="B47" s="43" t="s">
        <v>166</v>
      </c>
      <c r="C47" s="3">
        <v>2012</v>
      </c>
      <c r="D47" s="19" t="s">
        <v>11</v>
      </c>
      <c r="E47" s="56">
        <v>0.23828703703703705</v>
      </c>
      <c r="F47" s="14">
        <f>_xlfn.RANK.EQ(E47,$E$5:$E$78,1)</f>
        <v>14</v>
      </c>
      <c r="G47" s="71">
        <f t="shared" si="0"/>
        <v>14</v>
      </c>
      <c r="H47" s="3"/>
      <c r="I47" s="2"/>
      <c r="J47" s="48"/>
    </row>
    <row r="48" spans="1:26" ht="15" customHeight="1">
      <c r="A48" s="3">
        <v>488</v>
      </c>
      <c r="B48" s="43" t="s">
        <v>167</v>
      </c>
      <c r="C48" s="3">
        <v>2014</v>
      </c>
      <c r="D48" s="19" t="s">
        <v>11</v>
      </c>
      <c r="E48" s="56">
        <v>0.26811342592592591</v>
      </c>
      <c r="F48" s="66">
        <f>_xlfn.RANK.EQ(E48,$E$5:$E$78,1)</f>
        <v>42</v>
      </c>
      <c r="G48" s="71"/>
      <c r="H48" s="3"/>
      <c r="I48" s="2"/>
      <c r="J48" s="48"/>
    </row>
    <row r="49" spans="1:9" ht="15" customHeight="1">
      <c r="A49" s="85"/>
      <c r="B49" s="86"/>
      <c r="C49" s="86"/>
      <c r="D49" s="86"/>
      <c r="E49" s="86"/>
      <c r="F49" s="86"/>
      <c r="G49" s="86"/>
      <c r="H49" s="86"/>
      <c r="I49" s="75"/>
    </row>
    <row r="50" spans="1:9" ht="15" customHeight="1">
      <c r="A50" s="3">
        <v>75</v>
      </c>
      <c r="B50" s="46" t="s">
        <v>186</v>
      </c>
      <c r="C50" s="3">
        <v>2013</v>
      </c>
      <c r="D50" s="12" t="s">
        <v>19</v>
      </c>
      <c r="E50" s="56">
        <v>0.25700231481481478</v>
      </c>
      <c r="F50" s="14">
        <f>_xlfn.RANK.EQ(E50,$E$5:$E$78,1)</f>
        <v>36</v>
      </c>
      <c r="G50" s="71">
        <f t="shared" si="0"/>
        <v>36</v>
      </c>
      <c r="H50" s="3">
        <f>SUM(G50:G54)</f>
        <v>147</v>
      </c>
      <c r="I50" s="2">
        <f t="shared" si="1"/>
        <v>9</v>
      </c>
    </row>
    <row r="51" spans="1:9" ht="15" customHeight="1">
      <c r="A51" s="3">
        <v>390</v>
      </c>
      <c r="B51" s="46" t="s">
        <v>187</v>
      </c>
      <c r="C51" s="3">
        <v>2013</v>
      </c>
      <c r="D51" s="12" t="s">
        <v>19</v>
      </c>
      <c r="E51" s="56">
        <v>0.28055555555555556</v>
      </c>
      <c r="F51" s="66">
        <f>_xlfn.RANK.EQ(E51,$E$5:$E$78,1)</f>
        <v>50</v>
      </c>
      <c r="G51" s="71"/>
      <c r="H51" s="3"/>
      <c r="I51" s="2"/>
    </row>
    <row r="52" spans="1:9" ht="15" customHeight="1">
      <c r="A52" s="3">
        <v>297</v>
      </c>
      <c r="B52" s="46" t="s">
        <v>276</v>
      </c>
      <c r="C52" s="3">
        <v>2014</v>
      </c>
      <c r="D52" s="12" t="s">
        <v>19</v>
      </c>
      <c r="E52" s="56">
        <v>0.24587962962962964</v>
      </c>
      <c r="F52" s="14">
        <f>_xlfn.RANK.EQ(E52,$E$5:$E$78,1)</f>
        <v>18</v>
      </c>
      <c r="G52" s="71">
        <f t="shared" si="0"/>
        <v>18</v>
      </c>
      <c r="H52" s="3"/>
      <c r="I52" s="2"/>
    </row>
    <row r="53" spans="1:9" ht="15" customHeight="1">
      <c r="A53" s="3">
        <v>378</v>
      </c>
      <c r="B53" s="46" t="s">
        <v>188</v>
      </c>
      <c r="C53" s="3">
        <v>2014</v>
      </c>
      <c r="D53" s="12" t="s">
        <v>19</v>
      </c>
      <c r="E53" s="56">
        <v>0.27231481481481484</v>
      </c>
      <c r="F53" s="14">
        <f>_xlfn.RANK.EQ(E53,$E$5:$E$78,1)</f>
        <v>45</v>
      </c>
      <c r="G53" s="71">
        <f t="shared" si="0"/>
        <v>45</v>
      </c>
      <c r="H53" s="3"/>
      <c r="I53" s="2"/>
    </row>
    <row r="54" spans="1:9" ht="15" customHeight="1">
      <c r="A54" s="14">
        <v>50</v>
      </c>
      <c r="B54" s="46" t="s">
        <v>189</v>
      </c>
      <c r="C54" s="3">
        <v>2014</v>
      </c>
      <c r="D54" s="12" t="s">
        <v>19</v>
      </c>
      <c r="E54" s="56">
        <v>0.27440972222222221</v>
      </c>
      <c r="F54" s="14">
        <f>_xlfn.RANK.EQ(E54,$E$5:$E$78,1)</f>
        <v>48</v>
      </c>
      <c r="G54" s="71">
        <f t="shared" si="0"/>
        <v>48</v>
      </c>
      <c r="H54" s="3"/>
      <c r="I54" s="2"/>
    </row>
    <row r="55" spans="1:9" ht="15" customHeight="1">
      <c r="A55" s="85"/>
      <c r="B55" s="86"/>
      <c r="C55" s="86"/>
      <c r="D55" s="86"/>
      <c r="E55" s="86"/>
      <c r="F55" s="86"/>
      <c r="G55" s="86"/>
      <c r="H55" s="86"/>
      <c r="I55" s="75"/>
    </row>
    <row r="56" spans="1:9" ht="15" customHeight="1">
      <c r="A56" s="47">
        <v>414</v>
      </c>
      <c r="B56" s="58" t="s">
        <v>70</v>
      </c>
      <c r="C56" s="14">
        <v>2012</v>
      </c>
      <c r="D56" s="12" t="s">
        <v>22</v>
      </c>
      <c r="E56" s="56">
        <v>0.21806712962962962</v>
      </c>
      <c r="F56" s="14">
        <f>_xlfn.RANK.EQ(E56,$E$5:$E$78,1)</f>
        <v>1</v>
      </c>
      <c r="G56" s="71">
        <f t="shared" si="0"/>
        <v>1</v>
      </c>
      <c r="H56" s="3">
        <f>SUM(G56:G60)</f>
        <v>78</v>
      </c>
      <c r="I56" s="2">
        <f t="shared" si="1"/>
        <v>6</v>
      </c>
    </row>
    <row r="57" spans="1:9" ht="15" customHeight="1">
      <c r="A57" s="14">
        <v>265</v>
      </c>
      <c r="B57" s="46" t="s">
        <v>71</v>
      </c>
      <c r="C57" s="3">
        <v>2012</v>
      </c>
      <c r="D57" s="12" t="s">
        <v>22</v>
      </c>
      <c r="E57" s="56">
        <v>0.25490740740740742</v>
      </c>
      <c r="F57" s="14">
        <f>_xlfn.RANK.EQ(E57,$E$5:$E$78,1)</f>
        <v>34</v>
      </c>
      <c r="G57" s="71">
        <f t="shared" si="0"/>
        <v>34</v>
      </c>
      <c r="H57" s="3"/>
      <c r="I57" s="2"/>
    </row>
    <row r="58" spans="1:9" ht="15" customHeight="1">
      <c r="A58" s="14">
        <v>168</v>
      </c>
      <c r="B58" s="46" t="s">
        <v>72</v>
      </c>
      <c r="C58" s="3">
        <v>2013</v>
      </c>
      <c r="D58" s="12" t="s">
        <v>22</v>
      </c>
      <c r="E58" s="56">
        <v>0.2507523148148148</v>
      </c>
      <c r="F58" s="14">
        <f>_xlfn.RANK.EQ(E58,$E$5:$E$78,1)</f>
        <v>24</v>
      </c>
      <c r="G58" s="71">
        <f t="shared" si="0"/>
        <v>24</v>
      </c>
      <c r="H58" s="3"/>
      <c r="I58" s="2"/>
    </row>
    <row r="59" spans="1:9" ht="15" customHeight="1">
      <c r="A59" s="14">
        <v>94</v>
      </c>
      <c r="B59" s="46" t="s">
        <v>73</v>
      </c>
      <c r="C59" s="3">
        <v>2012</v>
      </c>
      <c r="D59" s="12" t="s">
        <v>22</v>
      </c>
      <c r="E59" s="56">
        <v>0.2465509259259259</v>
      </c>
      <c r="F59" s="14">
        <f>_xlfn.RANK.EQ(E59,$E$5:$E$78,1)</f>
        <v>19</v>
      </c>
      <c r="G59" s="71">
        <f t="shared" si="0"/>
        <v>19</v>
      </c>
      <c r="H59" s="3"/>
      <c r="I59" s="2"/>
    </row>
    <row r="60" spans="1:9" ht="15" customHeight="1">
      <c r="A60" s="14">
        <v>287</v>
      </c>
      <c r="B60" s="46" t="s">
        <v>74</v>
      </c>
      <c r="C60" s="3">
        <v>2014</v>
      </c>
      <c r="D60" s="12" t="s">
        <v>22</v>
      </c>
      <c r="E60" s="56">
        <v>0.26394675925925926</v>
      </c>
      <c r="F60" s="66">
        <f>_xlfn.RANK.EQ(E60,$E$5:$E$78,1)</f>
        <v>40</v>
      </c>
      <c r="G60" s="71"/>
      <c r="H60" s="3"/>
      <c r="I60" s="2"/>
    </row>
    <row r="61" spans="1:9" ht="15" customHeight="1">
      <c r="A61" s="85"/>
      <c r="B61" s="86"/>
      <c r="C61" s="86"/>
      <c r="D61" s="86"/>
      <c r="E61" s="86"/>
      <c r="F61" s="86"/>
      <c r="G61" s="86"/>
      <c r="H61" s="86"/>
      <c r="I61" s="75"/>
    </row>
    <row r="62" spans="1:9" ht="15" customHeight="1">
      <c r="A62" s="14">
        <v>13</v>
      </c>
      <c r="B62" s="14" t="s">
        <v>151</v>
      </c>
      <c r="C62" s="14">
        <v>2012</v>
      </c>
      <c r="D62" s="14" t="s">
        <v>141</v>
      </c>
      <c r="E62" s="56">
        <v>0.27432870370370371</v>
      </c>
      <c r="F62" s="14">
        <f>_xlfn.RANK.EQ(E62,$E$5:$E$78,1)</f>
        <v>47</v>
      </c>
      <c r="G62" s="71">
        <f t="shared" si="0"/>
        <v>47</v>
      </c>
      <c r="H62" s="3">
        <f>SUM(G62:G66)</f>
        <v>171</v>
      </c>
      <c r="I62" s="2">
        <f t="shared" si="1"/>
        <v>12</v>
      </c>
    </row>
    <row r="63" spans="1:9" ht="15" customHeight="1">
      <c r="A63" s="14">
        <v>277</v>
      </c>
      <c r="B63" s="14" t="s">
        <v>152</v>
      </c>
      <c r="C63" s="14">
        <v>2013</v>
      </c>
      <c r="D63" s="14" t="s">
        <v>141</v>
      </c>
      <c r="E63" s="56">
        <v>0.28961805555555559</v>
      </c>
      <c r="F63" s="14">
        <f>_xlfn.RANK.EQ(E63,$E$5:$E$78,1)</f>
        <v>52</v>
      </c>
      <c r="G63" s="71">
        <f t="shared" si="0"/>
        <v>52</v>
      </c>
      <c r="H63" s="3"/>
      <c r="I63" s="2"/>
    </row>
    <row r="64" spans="1:9" ht="15" customHeight="1">
      <c r="A64" s="14">
        <v>9</v>
      </c>
      <c r="B64" s="14" t="s">
        <v>153</v>
      </c>
      <c r="C64" s="14">
        <v>2013</v>
      </c>
      <c r="D64" s="14" t="s">
        <v>141</v>
      </c>
      <c r="E64" s="56">
        <v>0.32571759259259259</v>
      </c>
      <c r="F64" s="66">
        <f>_xlfn.RANK.EQ(E64,$E$5:$E$78,1)</f>
        <v>55</v>
      </c>
      <c r="G64" s="71"/>
      <c r="H64" s="3"/>
      <c r="I64" s="2"/>
    </row>
    <row r="65" spans="1:9" ht="15" customHeight="1">
      <c r="A65" s="14">
        <v>197</v>
      </c>
      <c r="B65" s="14" t="s">
        <v>154</v>
      </c>
      <c r="C65" s="14">
        <v>2014</v>
      </c>
      <c r="D65" s="14" t="s">
        <v>141</v>
      </c>
      <c r="E65" s="56">
        <v>0.27024305555555556</v>
      </c>
      <c r="F65" s="14">
        <f>_xlfn.RANK.EQ(E65,$E$5:$E$78,1)</f>
        <v>44</v>
      </c>
      <c r="G65" s="71">
        <f t="shared" si="0"/>
        <v>44</v>
      </c>
      <c r="H65" s="3"/>
      <c r="I65" s="2"/>
    </row>
    <row r="66" spans="1:9" ht="15" customHeight="1">
      <c r="A66" s="14">
        <v>374</v>
      </c>
      <c r="B66" s="14" t="s">
        <v>155</v>
      </c>
      <c r="C66" s="14">
        <v>2014</v>
      </c>
      <c r="D66" s="14" t="s">
        <v>141</v>
      </c>
      <c r="E66" s="56">
        <v>0.25211805555555555</v>
      </c>
      <c r="F66" s="14">
        <f>_xlfn.RANK.EQ(E66,$E$5:$E$78,1)</f>
        <v>28</v>
      </c>
      <c r="G66" s="71">
        <f t="shared" si="0"/>
        <v>28</v>
      </c>
      <c r="H66" s="3"/>
      <c r="I66" s="2"/>
    </row>
    <row r="67" spans="1:9" ht="15" customHeight="1">
      <c r="A67" s="91"/>
      <c r="B67" s="92"/>
      <c r="C67" s="92"/>
      <c r="D67" s="92"/>
      <c r="E67" s="92"/>
      <c r="F67" s="92"/>
      <c r="G67" s="92"/>
      <c r="H67" s="92"/>
      <c r="I67" s="75"/>
    </row>
    <row r="68" spans="1:9" ht="15" customHeight="1">
      <c r="A68" s="3">
        <v>479</v>
      </c>
      <c r="B68" s="3" t="s">
        <v>123</v>
      </c>
      <c r="C68" s="3">
        <v>2012</v>
      </c>
      <c r="D68" s="3" t="s">
        <v>23</v>
      </c>
      <c r="E68" s="52">
        <v>0.23474537037037035</v>
      </c>
      <c r="F68" s="14">
        <f>_xlfn.RANK.EQ(E68,$E$5:$E$78,1)</f>
        <v>7</v>
      </c>
      <c r="G68" s="71">
        <f t="shared" si="0"/>
        <v>7</v>
      </c>
      <c r="H68" s="3">
        <f>SUM(G68:G72)</f>
        <v>45</v>
      </c>
      <c r="I68" s="151">
        <f t="shared" si="1"/>
        <v>1</v>
      </c>
    </row>
    <row r="69" spans="1:9" ht="15" customHeight="1">
      <c r="A69" s="3">
        <v>424</v>
      </c>
      <c r="B69" s="3" t="s">
        <v>124</v>
      </c>
      <c r="C69" s="3">
        <v>2012</v>
      </c>
      <c r="D69" s="3" t="s">
        <v>23</v>
      </c>
      <c r="E69" s="56">
        <v>0.24171296296296296</v>
      </c>
      <c r="F69" s="14">
        <f>_xlfn.RANK.EQ(E69,$E$5:$E$78,1)</f>
        <v>15</v>
      </c>
      <c r="G69" s="71">
        <f t="shared" ref="G69:G78" si="3">F69</f>
        <v>15</v>
      </c>
      <c r="H69" s="3"/>
      <c r="I69" s="2"/>
    </row>
    <row r="70" spans="1:9" ht="15" customHeight="1">
      <c r="A70" s="3">
        <v>52</v>
      </c>
      <c r="B70" s="144" t="s">
        <v>278</v>
      </c>
      <c r="C70" s="3">
        <v>2012</v>
      </c>
      <c r="D70" s="3" t="s">
        <v>23</v>
      </c>
      <c r="E70" s="56">
        <v>0.24863425925925928</v>
      </c>
      <c r="F70" s="14">
        <f>_xlfn.RANK.EQ(E70,$E$5:$E$78,1)</f>
        <v>21</v>
      </c>
      <c r="G70" s="71">
        <f t="shared" si="3"/>
        <v>21</v>
      </c>
      <c r="H70" s="3"/>
      <c r="I70" s="2"/>
    </row>
    <row r="71" spans="1:9" ht="15" customHeight="1">
      <c r="A71" s="3">
        <v>420</v>
      </c>
      <c r="B71" s="144" t="s">
        <v>279</v>
      </c>
      <c r="C71" s="3">
        <v>2012</v>
      </c>
      <c r="D71" s="3" t="s">
        <v>23</v>
      </c>
      <c r="E71" s="56">
        <v>0.22440972222222222</v>
      </c>
      <c r="F71" s="14">
        <f>_xlfn.RANK.EQ(E71,$E$5:$E$78,1)</f>
        <v>2</v>
      </c>
      <c r="G71" s="71">
        <f t="shared" si="3"/>
        <v>2</v>
      </c>
      <c r="H71" s="3"/>
      <c r="I71" s="2"/>
    </row>
    <row r="72" spans="1:9" ht="15" customHeight="1">
      <c r="A72" s="3">
        <v>400</v>
      </c>
      <c r="B72" s="144" t="s">
        <v>280</v>
      </c>
      <c r="C72" s="3">
        <v>2012</v>
      </c>
      <c r="D72" s="3" t="s">
        <v>23</v>
      </c>
      <c r="E72" s="56">
        <v>0.25353009259259257</v>
      </c>
      <c r="F72" s="66">
        <f>_xlfn.RANK.EQ(E72,$E$5:$E$78,1)</f>
        <v>32</v>
      </c>
      <c r="G72" s="71"/>
      <c r="H72" s="3"/>
      <c r="I72" s="2"/>
    </row>
    <row r="73" spans="1:9" ht="15" customHeight="1">
      <c r="A73" s="91"/>
      <c r="B73" s="92"/>
      <c r="C73" s="92"/>
      <c r="D73" s="92"/>
      <c r="E73" s="92"/>
      <c r="F73" s="92"/>
      <c r="G73" s="92"/>
      <c r="H73" s="92"/>
      <c r="I73" s="75"/>
    </row>
    <row r="74" spans="1:9" ht="15" customHeight="1">
      <c r="A74" s="3"/>
      <c r="B74" s="3"/>
      <c r="C74" s="3"/>
      <c r="D74" s="3" t="s">
        <v>18</v>
      </c>
      <c r="E74" s="56"/>
      <c r="F74" s="14"/>
      <c r="G74" s="71"/>
      <c r="H74" s="3">
        <f>SUM(G74:G78)</f>
        <v>74</v>
      </c>
      <c r="I74" s="2">
        <f t="shared" ref="I74" si="4">_xlfn.RANK.EQ(H74,$H$5:$H$78,1)</f>
        <v>4</v>
      </c>
    </row>
    <row r="75" spans="1:9" ht="15" customHeight="1">
      <c r="A75" s="3">
        <v>339</v>
      </c>
      <c r="B75" s="3" t="s">
        <v>197</v>
      </c>
      <c r="C75" s="3">
        <v>2013</v>
      </c>
      <c r="D75" s="3" t="s">
        <v>18</v>
      </c>
      <c r="E75" s="56">
        <v>0.25010416666666668</v>
      </c>
      <c r="F75" s="14">
        <f>_xlfn.RANK.EQ(E75,$E$5:$E$78,1)</f>
        <v>23</v>
      </c>
      <c r="G75" s="71">
        <f t="shared" si="3"/>
        <v>23</v>
      </c>
      <c r="H75" s="3"/>
      <c r="I75" s="2"/>
    </row>
    <row r="76" spans="1:9" ht="15" customHeight="1">
      <c r="A76" s="3">
        <v>481</v>
      </c>
      <c r="B76" s="3" t="s">
        <v>198</v>
      </c>
      <c r="C76" s="3">
        <v>2013</v>
      </c>
      <c r="D76" s="3" t="s">
        <v>18</v>
      </c>
      <c r="E76" s="56">
        <v>0.22780092592592593</v>
      </c>
      <c r="F76" s="14">
        <f>_xlfn.RANK.EQ(E76,$E$5:$E$78,1)</f>
        <v>3</v>
      </c>
      <c r="G76" s="71">
        <f t="shared" si="3"/>
        <v>3</v>
      </c>
      <c r="H76" s="3"/>
      <c r="I76" s="2"/>
    </row>
    <row r="77" spans="1:9" ht="15" customHeight="1">
      <c r="A77" s="3">
        <v>483</v>
      </c>
      <c r="B77" s="3" t="s">
        <v>199</v>
      </c>
      <c r="C77" s="3">
        <v>2012</v>
      </c>
      <c r="D77" s="3" t="s">
        <v>18</v>
      </c>
      <c r="E77" s="56">
        <v>0.25</v>
      </c>
      <c r="F77" s="14">
        <f>_xlfn.RANK.EQ(E77,$E$5:$E$78,1)</f>
        <v>22</v>
      </c>
      <c r="G77" s="71">
        <f t="shared" si="3"/>
        <v>22</v>
      </c>
      <c r="H77" s="3"/>
      <c r="I77" s="2"/>
    </row>
    <row r="78" spans="1:9" ht="15" customHeight="1">
      <c r="A78" s="3">
        <v>425</v>
      </c>
      <c r="B78" s="3" t="s">
        <v>200</v>
      </c>
      <c r="C78" s="3">
        <v>2012</v>
      </c>
      <c r="D78" s="3" t="s">
        <v>18</v>
      </c>
      <c r="E78" s="56">
        <v>0.25141203703703702</v>
      </c>
      <c r="F78" s="14">
        <f>_xlfn.RANK.EQ(E78,$E$5:$E$78,1)</f>
        <v>26</v>
      </c>
      <c r="G78" s="71">
        <f t="shared" si="3"/>
        <v>26</v>
      </c>
      <c r="H78" s="3"/>
      <c r="I78" s="2"/>
    </row>
    <row r="79" spans="1:9" ht="15" customHeight="1">
      <c r="A79" s="91"/>
      <c r="B79" s="92"/>
      <c r="C79" s="92"/>
      <c r="D79" s="92"/>
      <c r="E79" s="92"/>
      <c r="F79" s="92"/>
      <c r="G79" s="92"/>
      <c r="H79" s="92"/>
      <c r="I79" s="93"/>
    </row>
    <row r="80" spans="1:9" ht="15" customHeight="1">
      <c r="A80" s="4"/>
      <c r="B80" s="4"/>
      <c r="C80" s="4"/>
      <c r="D80" s="4"/>
      <c r="E80" s="4"/>
      <c r="F80" s="4"/>
      <c r="G80" s="73"/>
    </row>
    <row r="81" spans="1:7" ht="15" customHeight="1">
      <c r="A81" s="4"/>
      <c r="B81" s="4"/>
      <c r="C81" s="4"/>
      <c r="D81" s="4"/>
      <c r="E81" s="4"/>
      <c r="F81" s="4"/>
      <c r="G81" s="73"/>
    </row>
    <row r="82" spans="1:7" ht="15" customHeight="1">
      <c r="A82" s="4"/>
      <c r="B82" s="4"/>
      <c r="C82" s="4"/>
      <c r="D82" s="4"/>
      <c r="E82" s="4"/>
      <c r="F82" s="4"/>
      <c r="G82" s="73"/>
    </row>
    <row r="83" spans="1:7" ht="15" customHeight="1">
      <c r="A83" s="4"/>
      <c r="B83" s="4"/>
      <c r="C83" s="4"/>
      <c r="D83" s="4"/>
      <c r="E83" s="4"/>
      <c r="F83" s="4"/>
      <c r="G83" s="73"/>
    </row>
    <row r="84" spans="1:7" ht="15" customHeight="1">
      <c r="A84" s="4"/>
      <c r="B84" s="4"/>
      <c r="C84" s="4"/>
      <c r="D84" s="4"/>
      <c r="E84" s="4"/>
      <c r="F84" s="4"/>
      <c r="G84" s="73"/>
    </row>
    <row r="85" spans="1:7" ht="15" customHeight="1">
      <c r="A85" s="4"/>
      <c r="B85" s="4"/>
      <c r="C85" s="4"/>
      <c r="D85" s="4"/>
      <c r="E85" s="4"/>
      <c r="F85" s="4"/>
      <c r="G85" s="73"/>
    </row>
    <row r="86" spans="1:7" ht="15" customHeight="1">
      <c r="A86" s="4"/>
      <c r="B86" s="4"/>
      <c r="C86" s="4"/>
      <c r="D86" s="4"/>
      <c r="E86" s="4"/>
      <c r="F86" s="4"/>
      <c r="G86" s="73"/>
    </row>
    <row r="87" spans="1:7" ht="15" customHeight="1">
      <c r="A87" s="4"/>
      <c r="B87" s="4"/>
      <c r="C87" s="4"/>
      <c r="D87" s="4"/>
      <c r="E87" s="4"/>
      <c r="F87" s="4"/>
      <c r="G87" s="73"/>
    </row>
    <row r="88" spans="1:7" ht="15" customHeight="1">
      <c r="A88" s="4"/>
      <c r="B88" s="4"/>
      <c r="C88" s="4"/>
      <c r="D88" s="4"/>
      <c r="E88" s="4"/>
      <c r="F88" s="4"/>
      <c r="G88" s="73"/>
    </row>
    <row r="89" spans="1:7" ht="15" customHeight="1">
      <c r="A89" s="4"/>
      <c r="B89" s="4"/>
      <c r="C89" s="4"/>
      <c r="D89" s="4"/>
      <c r="E89" s="4"/>
      <c r="F89" s="4"/>
      <c r="G89" s="73"/>
    </row>
    <row r="90" spans="1:7" ht="15" customHeight="1">
      <c r="A90" s="4"/>
      <c r="B90" s="4"/>
      <c r="C90" s="4"/>
      <c r="D90" s="4"/>
      <c r="E90" s="4"/>
      <c r="F90" s="4"/>
      <c r="G90" s="73"/>
    </row>
    <row r="91" spans="1:7" ht="15" customHeight="1">
      <c r="A91" s="4"/>
      <c r="B91" s="4"/>
      <c r="C91" s="4"/>
      <c r="D91" s="4"/>
      <c r="E91" s="4"/>
      <c r="F91" s="4"/>
      <c r="G91" s="73"/>
    </row>
    <row r="92" spans="1:7" ht="15" customHeight="1">
      <c r="A92" s="4"/>
      <c r="B92" s="4"/>
      <c r="C92" s="4"/>
      <c r="D92" s="4"/>
      <c r="E92" s="4"/>
      <c r="F92" s="4"/>
      <c r="G92" s="73"/>
    </row>
    <row r="93" spans="1:7" ht="15" customHeight="1">
      <c r="A93" s="4"/>
      <c r="B93" s="4"/>
      <c r="C93" s="4"/>
      <c r="D93" s="4"/>
      <c r="E93" s="4"/>
      <c r="F93" s="4"/>
      <c r="G93" s="73"/>
    </row>
    <row r="94" spans="1:7" ht="15" customHeight="1">
      <c r="A94" s="4"/>
      <c r="B94" s="4"/>
      <c r="C94" s="4"/>
      <c r="D94" s="4"/>
      <c r="E94" s="4"/>
      <c r="F94" s="4"/>
      <c r="G94" s="73"/>
    </row>
    <row r="95" spans="1:7" ht="15" customHeight="1">
      <c r="A95" s="4"/>
      <c r="B95" s="4"/>
      <c r="C95" s="4"/>
      <c r="D95" s="4"/>
      <c r="E95" s="4"/>
      <c r="F95" s="4"/>
      <c r="G95" s="73"/>
    </row>
    <row r="96" spans="1:7" ht="15" customHeight="1">
      <c r="A96" s="4"/>
      <c r="B96" s="4"/>
      <c r="C96" s="4"/>
      <c r="D96" s="4"/>
      <c r="E96" s="4"/>
      <c r="F96" s="4"/>
      <c r="G96" s="73"/>
    </row>
    <row r="97" spans="1:7" ht="15" customHeight="1">
      <c r="A97" s="4"/>
      <c r="B97" s="4"/>
      <c r="C97" s="4"/>
      <c r="D97" s="4"/>
      <c r="E97" s="4"/>
      <c r="F97" s="4"/>
      <c r="G97" s="73"/>
    </row>
    <row r="98" spans="1:7" ht="15" customHeight="1">
      <c r="A98" s="4"/>
      <c r="B98" s="4"/>
      <c r="C98" s="4"/>
      <c r="D98" s="4"/>
      <c r="E98" s="4"/>
      <c r="F98" s="4"/>
      <c r="G98" s="73"/>
    </row>
    <row r="99" spans="1:7" ht="15" customHeight="1">
      <c r="A99" s="4"/>
      <c r="B99" s="4"/>
      <c r="C99" s="4"/>
      <c r="D99" s="4"/>
      <c r="E99" s="4"/>
      <c r="F99" s="4"/>
      <c r="G99" s="73"/>
    </row>
    <row r="100" spans="1:7" ht="15" customHeight="1">
      <c r="A100" s="4"/>
      <c r="B100" s="4"/>
      <c r="C100" s="4"/>
      <c r="D100" s="4"/>
      <c r="E100" s="4"/>
      <c r="F100" s="4"/>
      <c r="G100" s="73"/>
    </row>
    <row r="101" spans="1:7" ht="15" customHeight="1">
      <c r="A101" s="4"/>
      <c r="B101" s="4"/>
      <c r="C101" s="4"/>
      <c r="D101" s="4"/>
      <c r="E101" s="4"/>
      <c r="F101" s="4"/>
      <c r="G101" s="73"/>
    </row>
    <row r="102" spans="1:7" ht="15" customHeight="1">
      <c r="A102" s="4"/>
      <c r="B102" s="4"/>
      <c r="C102" s="4"/>
      <c r="D102" s="4"/>
      <c r="E102" s="4"/>
      <c r="F102" s="4"/>
      <c r="G102" s="73"/>
    </row>
    <row r="103" spans="1:7" ht="15" customHeight="1">
      <c r="A103" s="4"/>
      <c r="B103" s="4"/>
      <c r="C103" s="4"/>
      <c r="D103" s="4"/>
      <c r="E103" s="4"/>
      <c r="F103" s="4"/>
      <c r="G103" s="73"/>
    </row>
    <row r="104" spans="1:7" ht="15" customHeight="1">
      <c r="A104" s="4"/>
      <c r="B104" s="4"/>
      <c r="C104" s="4"/>
      <c r="D104" s="4"/>
      <c r="E104" s="4"/>
      <c r="F104" s="4"/>
      <c r="G104" s="73"/>
    </row>
    <row r="105" spans="1:7" ht="15" customHeight="1">
      <c r="A105" s="4"/>
      <c r="B105" s="4"/>
      <c r="C105" s="4"/>
      <c r="D105" s="4"/>
      <c r="E105" s="4"/>
      <c r="F105" s="4"/>
      <c r="G105" s="73"/>
    </row>
    <row r="106" spans="1:7" ht="15" customHeight="1">
      <c r="A106" s="4"/>
      <c r="B106" s="4"/>
      <c r="C106" s="4"/>
      <c r="D106" s="4"/>
      <c r="E106" s="4"/>
      <c r="F106" s="4"/>
      <c r="G106" s="73"/>
    </row>
    <row r="107" spans="1:7" ht="15" customHeight="1">
      <c r="A107" s="4"/>
      <c r="B107" s="4"/>
      <c r="C107" s="4"/>
      <c r="D107" s="4"/>
      <c r="E107" s="4"/>
      <c r="F107" s="4"/>
      <c r="G107" s="73"/>
    </row>
    <row r="108" spans="1:7" ht="15" customHeight="1">
      <c r="A108" s="4"/>
      <c r="B108" s="4"/>
      <c r="C108" s="4"/>
      <c r="D108" s="4"/>
      <c r="E108" s="4"/>
      <c r="F108" s="4"/>
      <c r="G108" s="73"/>
    </row>
    <row r="109" spans="1:7" ht="15" customHeight="1">
      <c r="A109" s="4"/>
      <c r="B109" s="4"/>
      <c r="C109" s="4"/>
      <c r="D109" s="4"/>
      <c r="E109" s="4"/>
      <c r="F109" s="4"/>
      <c r="G109" s="73"/>
    </row>
    <row r="110" spans="1:7" ht="15" customHeight="1">
      <c r="A110" s="4"/>
      <c r="B110" s="4"/>
      <c r="C110" s="4"/>
      <c r="D110" s="4"/>
      <c r="E110" s="4"/>
      <c r="F110" s="4"/>
      <c r="G110" s="73"/>
    </row>
    <row r="111" spans="1:7" ht="15" customHeight="1">
      <c r="A111" s="4"/>
      <c r="B111" s="4"/>
      <c r="C111" s="4"/>
      <c r="D111" s="4"/>
      <c r="E111" s="4"/>
      <c r="F111" s="4"/>
      <c r="G111" s="73"/>
    </row>
    <row r="112" spans="1:7" ht="15" customHeight="1">
      <c r="A112" s="4"/>
      <c r="B112" s="4"/>
      <c r="C112" s="4"/>
      <c r="D112" s="4"/>
      <c r="E112" s="4"/>
      <c r="F112" s="4"/>
      <c r="G112" s="73"/>
    </row>
    <row r="113" spans="1:7" ht="15" customHeight="1">
      <c r="A113" s="4"/>
      <c r="B113" s="4"/>
      <c r="C113" s="4"/>
      <c r="D113" s="4"/>
      <c r="E113" s="4"/>
      <c r="F113" s="4"/>
      <c r="G113" s="73"/>
    </row>
    <row r="114" spans="1:7" ht="15" customHeight="1">
      <c r="A114" s="4"/>
      <c r="B114" s="4"/>
      <c r="C114" s="4"/>
      <c r="D114" s="4"/>
      <c r="E114" s="4"/>
      <c r="F114" s="4"/>
      <c r="G114" s="73"/>
    </row>
    <row r="115" spans="1:7" ht="15" customHeight="1">
      <c r="A115" s="4"/>
      <c r="B115" s="4"/>
      <c r="C115" s="4"/>
      <c r="D115" s="4"/>
      <c r="E115" s="4"/>
      <c r="F115" s="4"/>
      <c r="G115" s="73"/>
    </row>
    <row r="116" spans="1:7" ht="15" customHeight="1">
      <c r="A116" s="4"/>
      <c r="B116" s="4"/>
      <c r="C116" s="4"/>
      <c r="D116" s="4"/>
      <c r="E116" s="4"/>
      <c r="F116" s="4"/>
      <c r="G116" s="73"/>
    </row>
    <row r="117" spans="1:7" ht="15" customHeight="1">
      <c r="A117" s="4"/>
      <c r="B117" s="4"/>
      <c r="C117" s="4"/>
      <c r="D117" s="4"/>
      <c r="E117" s="4"/>
      <c r="F117" s="4"/>
      <c r="G117" s="73"/>
    </row>
    <row r="118" spans="1:7" ht="15" customHeight="1">
      <c r="A118" s="4"/>
      <c r="B118" s="4"/>
      <c r="C118" s="4"/>
      <c r="D118" s="4"/>
      <c r="E118" s="4"/>
      <c r="F118" s="4"/>
      <c r="G118" s="73"/>
    </row>
    <row r="119" spans="1:7" ht="15" customHeight="1">
      <c r="A119" s="4"/>
      <c r="B119" s="4"/>
      <c r="C119" s="4"/>
      <c r="D119" s="4"/>
      <c r="E119" s="4"/>
      <c r="F119" s="4"/>
      <c r="G119" s="73"/>
    </row>
    <row r="120" spans="1:7" ht="15" customHeight="1">
      <c r="A120" s="4"/>
      <c r="B120" s="4"/>
      <c r="C120" s="4"/>
      <c r="D120" s="4"/>
      <c r="E120" s="4"/>
      <c r="F120" s="4"/>
      <c r="G120" s="73"/>
    </row>
    <row r="121" spans="1:7" ht="15" customHeight="1">
      <c r="A121" s="4"/>
      <c r="B121" s="4"/>
      <c r="C121" s="4"/>
      <c r="D121" s="4"/>
      <c r="E121" s="4"/>
      <c r="F121" s="4"/>
      <c r="G121" s="73"/>
    </row>
    <row r="122" spans="1:7" ht="15" customHeight="1">
      <c r="A122" s="4"/>
      <c r="B122" s="4"/>
      <c r="C122" s="4"/>
      <c r="D122" s="4"/>
      <c r="E122" s="4"/>
      <c r="F122" s="4"/>
      <c r="G122" s="73"/>
    </row>
    <row r="123" spans="1:7" ht="15" customHeight="1">
      <c r="A123" s="4"/>
      <c r="B123" s="4"/>
      <c r="C123" s="4"/>
      <c r="D123" s="4"/>
      <c r="E123" s="4"/>
      <c r="F123" s="4"/>
      <c r="G123" s="73"/>
    </row>
    <row r="124" spans="1:7" ht="15" customHeight="1">
      <c r="A124" s="4"/>
      <c r="B124" s="4"/>
      <c r="C124" s="4"/>
      <c r="D124" s="4"/>
      <c r="E124" s="4"/>
      <c r="F124" s="4"/>
      <c r="G124" s="73"/>
    </row>
    <row r="125" spans="1:7" ht="15" customHeight="1">
      <c r="A125" s="4"/>
      <c r="B125" s="4"/>
      <c r="C125" s="4"/>
      <c r="D125" s="4"/>
      <c r="E125" s="4"/>
      <c r="F125" s="4"/>
      <c r="G125" s="73"/>
    </row>
    <row r="126" spans="1:7" ht="15" customHeight="1">
      <c r="A126" s="4"/>
      <c r="B126" s="4"/>
      <c r="C126" s="4"/>
      <c r="D126" s="4"/>
      <c r="E126" s="4"/>
      <c r="F126" s="4"/>
      <c r="G126" s="73"/>
    </row>
    <row r="127" spans="1:7" ht="15" customHeight="1">
      <c r="A127" s="4"/>
      <c r="B127" s="4"/>
      <c r="C127" s="4"/>
      <c r="D127" s="4"/>
      <c r="E127" s="4"/>
      <c r="F127" s="4"/>
      <c r="G127" s="73"/>
    </row>
    <row r="128" spans="1:7" ht="15" customHeight="1">
      <c r="A128" s="4"/>
      <c r="B128" s="4"/>
      <c r="C128" s="4"/>
      <c r="D128" s="4"/>
      <c r="E128" s="4"/>
      <c r="F128" s="4"/>
      <c r="G128" s="73"/>
    </row>
    <row r="129" spans="1:7" ht="15" customHeight="1">
      <c r="A129" s="4"/>
      <c r="B129" s="4"/>
      <c r="C129" s="4"/>
      <c r="D129" s="4"/>
      <c r="E129" s="4"/>
      <c r="F129" s="4"/>
      <c r="G129" s="73"/>
    </row>
    <row r="130" spans="1:7" ht="15" customHeight="1">
      <c r="A130" s="4"/>
      <c r="B130" s="4"/>
      <c r="C130" s="4"/>
      <c r="D130" s="4"/>
      <c r="E130" s="4"/>
      <c r="F130" s="4"/>
      <c r="G130" s="73"/>
    </row>
    <row r="131" spans="1:7" ht="15" customHeight="1">
      <c r="A131" s="4"/>
      <c r="B131" s="4"/>
      <c r="C131" s="4"/>
      <c r="D131" s="4"/>
      <c r="E131" s="4"/>
      <c r="F131" s="4"/>
      <c r="G131" s="73"/>
    </row>
    <row r="132" spans="1:7" ht="15" customHeight="1">
      <c r="A132" s="4"/>
      <c r="B132" s="4"/>
      <c r="C132" s="4"/>
      <c r="D132" s="4"/>
      <c r="E132" s="4"/>
      <c r="F132" s="4"/>
      <c r="G132" s="73"/>
    </row>
    <row r="133" spans="1:7" ht="15" customHeight="1">
      <c r="A133" s="4"/>
      <c r="B133" s="4"/>
      <c r="C133" s="4"/>
      <c r="D133" s="4"/>
      <c r="E133" s="4"/>
      <c r="F133" s="4"/>
      <c r="G133" s="73"/>
    </row>
    <row r="134" spans="1:7" ht="15" customHeight="1">
      <c r="A134" s="4"/>
      <c r="B134" s="4"/>
      <c r="C134" s="4"/>
      <c r="D134" s="4"/>
      <c r="E134" s="4"/>
      <c r="F134" s="4"/>
      <c r="G134" s="73"/>
    </row>
    <row r="135" spans="1:7" ht="15" customHeight="1">
      <c r="A135" s="4"/>
      <c r="B135" s="4"/>
      <c r="C135" s="4"/>
      <c r="D135" s="4"/>
      <c r="E135" s="4"/>
      <c r="F135" s="4"/>
      <c r="G135" s="73"/>
    </row>
    <row r="136" spans="1:7" ht="15" customHeight="1">
      <c r="A136" s="4"/>
      <c r="B136" s="4"/>
      <c r="C136" s="4"/>
      <c r="D136" s="4"/>
      <c r="E136" s="4"/>
      <c r="F136" s="4"/>
      <c r="G136" s="73"/>
    </row>
    <row r="137" spans="1:7" ht="15" customHeight="1">
      <c r="A137" s="4"/>
      <c r="B137" s="4"/>
      <c r="C137" s="4"/>
      <c r="D137" s="4"/>
      <c r="E137" s="4"/>
      <c r="F137" s="4"/>
      <c r="G137" s="73"/>
    </row>
    <row r="138" spans="1:7" ht="15" customHeight="1">
      <c r="A138" s="4"/>
      <c r="B138" s="4"/>
      <c r="C138" s="4"/>
      <c r="D138" s="4"/>
      <c r="E138" s="4"/>
      <c r="F138" s="4"/>
      <c r="G138" s="73"/>
    </row>
    <row r="139" spans="1:7" ht="15" customHeight="1">
      <c r="A139" s="4"/>
      <c r="B139" s="4"/>
      <c r="C139" s="4"/>
      <c r="D139" s="4"/>
      <c r="E139" s="4"/>
      <c r="F139" s="4"/>
      <c r="G139" s="73"/>
    </row>
    <row r="140" spans="1:7" ht="15" customHeight="1">
      <c r="A140" s="4"/>
      <c r="B140" s="4"/>
      <c r="C140" s="4"/>
      <c r="D140" s="4"/>
      <c r="E140" s="4"/>
      <c r="F140" s="4"/>
      <c r="G140" s="73"/>
    </row>
    <row r="141" spans="1:7" ht="15" customHeight="1">
      <c r="A141" s="4"/>
      <c r="B141" s="4"/>
      <c r="C141" s="4"/>
      <c r="D141" s="4"/>
      <c r="E141" s="4"/>
      <c r="F141" s="4"/>
      <c r="G141" s="73"/>
    </row>
    <row r="142" spans="1:7" ht="15" customHeight="1">
      <c r="A142" s="4"/>
      <c r="B142" s="4"/>
      <c r="C142" s="4"/>
      <c r="D142" s="4"/>
      <c r="E142" s="4"/>
      <c r="F142" s="4"/>
      <c r="G142" s="73"/>
    </row>
    <row r="143" spans="1:7" ht="15" customHeight="1">
      <c r="A143" s="4"/>
      <c r="B143" s="4"/>
      <c r="C143" s="4"/>
      <c r="D143" s="4"/>
      <c r="E143" s="4"/>
      <c r="F143" s="4"/>
      <c r="G143" s="73"/>
    </row>
    <row r="144" spans="1:7" ht="15" customHeight="1">
      <c r="A144" s="4"/>
      <c r="B144" s="4"/>
      <c r="C144" s="4"/>
      <c r="D144" s="4"/>
      <c r="E144" s="4"/>
      <c r="F144" s="4"/>
      <c r="G144" s="73"/>
    </row>
    <row r="145" spans="1:7" ht="15" customHeight="1">
      <c r="A145" s="4"/>
      <c r="B145" s="4"/>
      <c r="C145" s="4"/>
      <c r="D145" s="4"/>
      <c r="E145" s="4"/>
      <c r="F145" s="4"/>
      <c r="G145" s="73"/>
    </row>
    <row r="146" spans="1:7" ht="15" customHeight="1">
      <c r="A146" s="4"/>
      <c r="B146" s="4"/>
      <c r="C146" s="4"/>
      <c r="D146" s="4"/>
      <c r="E146" s="4"/>
      <c r="F146" s="4"/>
      <c r="G146" s="73"/>
    </row>
    <row r="147" spans="1:7" ht="15" customHeight="1">
      <c r="A147" s="4"/>
      <c r="B147" s="4"/>
      <c r="C147" s="4"/>
      <c r="D147" s="4"/>
      <c r="E147" s="4"/>
      <c r="F147" s="4"/>
      <c r="G147" s="73"/>
    </row>
    <row r="148" spans="1:7" ht="15" customHeight="1">
      <c r="A148" s="4"/>
      <c r="B148" s="4"/>
      <c r="C148" s="4"/>
      <c r="D148" s="4"/>
      <c r="E148" s="4"/>
      <c r="F148" s="4"/>
      <c r="G148" s="73"/>
    </row>
    <row r="149" spans="1:7" ht="15" customHeight="1">
      <c r="A149" s="4"/>
      <c r="B149" s="4"/>
      <c r="C149" s="4"/>
      <c r="D149" s="4"/>
      <c r="E149" s="4"/>
      <c r="F149" s="4"/>
      <c r="G149" s="73"/>
    </row>
    <row r="150" spans="1:7" ht="15" customHeight="1">
      <c r="A150" s="4"/>
      <c r="B150" s="4"/>
      <c r="C150" s="4"/>
      <c r="D150" s="4"/>
      <c r="E150" s="4"/>
      <c r="F150" s="4"/>
      <c r="G150" s="73"/>
    </row>
    <row r="151" spans="1:7" ht="15" customHeight="1">
      <c r="A151" s="4"/>
      <c r="B151" s="4"/>
      <c r="C151" s="4"/>
      <c r="D151" s="4"/>
      <c r="E151" s="4"/>
      <c r="F151" s="4"/>
      <c r="G151" s="73"/>
    </row>
    <row r="152" spans="1:7" ht="15" customHeight="1">
      <c r="A152" s="4"/>
      <c r="B152" s="4"/>
      <c r="C152" s="4"/>
      <c r="D152" s="4"/>
      <c r="E152" s="4"/>
      <c r="F152" s="4"/>
      <c r="G152" s="73"/>
    </row>
    <row r="153" spans="1:7" ht="15" customHeight="1">
      <c r="A153" s="4"/>
      <c r="B153" s="4"/>
      <c r="C153" s="4"/>
      <c r="D153" s="4"/>
      <c r="E153" s="4"/>
      <c r="F153" s="4"/>
      <c r="G153" s="73"/>
    </row>
    <row r="154" spans="1:7" ht="15" customHeight="1">
      <c r="A154" s="4"/>
      <c r="B154" s="4"/>
      <c r="C154" s="4"/>
      <c r="D154" s="4"/>
      <c r="E154" s="4"/>
      <c r="F154" s="4"/>
      <c r="G154" s="73"/>
    </row>
    <row r="155" spans="1:7" ht="15" customHeight="1">
      <c r="A155" s="4"/>
      <c r="B155" s="4"/>
      <c r="C155" s="4"/>
      <c r="D155" s="4"/>
      <c r="E155" s="4"/>
      <c r="F155" s="4"/>
      <c r="G155" s="73"/>
    </row>
    <row r="156" spans="1:7" ht="15" customHeight="1">
      <c r="A156" s="4"/>
      <c r="B156" s="4"/>
      <c r="C156" s="4"/>
      <c r="D156" s="4"/>
      <c r="E156" s="4"/>
      <c r="F156" s="4"/>
      <c r="G156" s="73"/>
    </row>
    <row r="157" spans="1:7" ht="15" customHeight="1">
      <c r="A157" s="4"/>
      <c r="B157" s="4"/>
      <c r="C157" s="4"/>
      <c r="D157" s="4"/>
      <c r="E157" s="4"/>
      <c r="F157" s="4"/>
      <c r="G157" s="73"/>
    </row>
    <row r="158" spans="1:7" ht="15" customHeight="1">
      <c r="A158" s="4"/>
      <c r="B158" s="4"/>
      <c r="C158" s="4"/>
      <c r="D158" s="4"/>
      <c r="E158" s="4"/>
      <c r="F158" s="4"/>
      <c r="G158" s="73"/>
    </row>
    <row r="159" spans="1:7" ht="15" customHeight="1">
      <c r="A159" s="4"/>
      <c r="B159" s="4"/>
      <c r="C159" s="4"/>
      <c r="D159" s="4"/>
      <c r="E159" s="4"/>
      <c r="F159" s="4"/>
      <c r="G159" s="73"/>
    </row>
    <row r="160" spans="1:7" ht="15" customHeight="1">
      <c r="A160" s="4"/>
      <c r="B160" s="4"/>
      <c r="C160" s="4"/>
      <c r="D160" s="4"/>
      <c r="E160" s="4"/>
      <c r="F160" s="4"/>
      <c r="G160" s="73"/>
    </row>
    <row r="161" spans="1:7" ht="15" customHeight="1">
      <c r="A161" s="4"/>
      <c r="B161" s="4"/>
      <c r="C161" s="4"/>
      <c r="D161" s="4"/>
      <c r="E161" s="4"/>
      <c r="F161" s="4"/>
      <c r="G161" s="73"/>
    </row>
    <row r="162" spans="1:7" ht="15" customHeight="1">
      <c r="A162" s="4"/>
      <c r="B162" s="4"/>
      <c r="C162" s="4"/>
      <c r="D162" s="4"/>
      <c r="E162" s="4"/>
      <c r="F162" s="4"/>
      <c r="G162" s="73"/>
    </row>
    <row r="163" spans="1:7" ht="15" customHeight="1">
      <c r="A163" s="4"/>
      <c r="B163" s="4"/>
      <c r="C163" s="4"/>
      <c r="D163" s="4"/>
      <c r="E163" s="4"/>
      <c r="F163" s="4"/>
      <c r="G163" s="73"/>
    </row>
    <row r="164" spans="1:7" ht="15" customHeight="1">
      <c r="A164" s="4"/>
      <c r="B164" s="4"/>
      <c r="C164" s="4"/>
      <c r="D164" s="4"/>
      <c r="E164" s="4"/>
      <c r="F164" s="4"/>
      <c r="G164" s="73"/>
    </row>
    <row r="165" spans="1:7" ht="15" customHeight="1">
      <c r="A165" s="4"/>
      <c r="B165" s="4"/>
      <c r="C165" s="4"/>
      <c r="D165" s="4"/>
      <c r="E165" s="4"/>
      <c r="F165" s="4"/>
      <c r="G165" s="73"/>
    </row>
    <row r="166" spans="1:7" ht="15" customHeight="1">
      <c r="A166" s="4"/>
      <c r="B166" s="4"/>
      <c r="C166" s="4"/>
      <c r="D166" s="4"/>
      <c r="E166" s="4"/>
      <c r="F166" s="4"/>
      <c r="G166" s="73"/>
    </row>
    <row r="167" spans="1:7" ht="15" customHeight="1">
      <c r="A167" s="4"/>
      <c r="B167" s="4"/>
      <c r="C167" s="4"/>
      <c r="D167" s="4"/>
      <c r="E167" s="4"/>
      <c r="F167" s="4"/>
      <c r="G167" s="73"/>
    </row>
    <row r="168" spans="1:7" ht="15" customHeight="1">
      <c r="A168" s="4"/>
      <c r="B168" s="4"/>
      <c r="C168" s="4"/>
      <c r="D168" s="4"/>
      <c r="E168" s="4"/>
      <c r="F168" s="4"/>
      <c r="G168" s="73"/>
    </row>
    <row r="169" spans="1:7" ht="15" customHeight="1">
      <c r="A169" s="4"/>
      <c r="B169" s="4"/>
      <c r="C169" s="4"/>
      <c r="D169" s="4"/>
      <c r="E169" s="4"/>
      <c r="F169" s="4"/>
      <c r="G169" s="73"/>
    </row>
    <row r="170" spans="1:7" ht="15" customHeight="1">
      <c r="A170" s="4"/>
      <c r="B170" s="4"/>
      <c r="C170" s="4"/>
      <c r="D170" s="4"/>
      <c r="E170" s="4"/>
      <c r="F170" s="4"/>
      <c r="G170" s="73"/>
    </row>
    <row r="171" spans="1:7" ht="15" customHeight="1">
      <c r="A171" s="4"/>
      <c r="B171" s="4"/>
      <c r="C171" s="4"/>
      <c r="D171" s="4"/>
      <c r="E171" s="4"/>
      <c r="F171" s="4"/>
      <c r="G171" s="73"/>
    </row>
    <row r="172" spans="1:7" ht="15" customHeight="1">
      <c r="A172" s="4"/>
      <c r="B172" s="4"/>
      <c r="C172" s="4"/>
      <c r="D172" s="4"/>
      <c r="E172" s="4"/>
      <c r="F172" s="4"/>
      <c r="G172" s="73"/>
    </row>
    <row r="173" spans="1:7" ht="15" customHeight="1">
      <c r="A173" s="4"/>
      <c r="B173" s="4"/>
      <c r="C173" s="4"/>
      <c r="D173" s="4"/>
      <c r="E173" s="4"/>
      <c r="F173" s="4"/>
      <c r="G173" s="73"/>
    </row>
    <row r="174" spans="1:7" ht="15" customHeight="1">
      <c r="A174" s="4"/>
      <c r="B174" s="4"/>
      <c r="C174" s="4"/>
      <c r="D174" s="4"/>
      <c r="E174" s="4"/>
      <c r="F174" s="4"/>
      <c r="G174" s="73"/>
    </row>
    <row r="175" spans="1:7" ht="15" customHeight="1">
      <c r="A175" s="4"/>
      <c r="B175" s="4"/>
      <c r="C175" s="4"/>
      <c r="D175" s="4"/>
      <c r="E175" s="4"/>
      <c r="F175" s="4"/>
      <c r="G175" s="73"/>
    </row>
    <row r="176" spans="1:7" ht="15" customHeight="1">
      <c r="A176" s="4"/>
      <c r="B176" s="4"/>
      <c r="C176" s="4"/>
      <c r="D176" s="4"/>
      <c r="E176" s="4"/>
      <c r="F176" s="4"/>
      <c r="G176" s="73"/>
    </row>
    <row r="177" spans="1:7" ht="15" customHeight="1">
      <c r="A177" s="4"/>
      <c r="B177" s="4"/>
      <c r="C177" s="4"/>
      <c r="D177" s="4"/>
      <c r="E177" s="4"/>
      <c r="F177" s="4"/>
      <c r="G177" s="73"/>
    </row>
    <row r="178" spans="1:7" ht="15" customHeight="1">
      <c r="A178" s="4"/>
      <c r="B178" s="4"/>
      <c r="C178" s="4"/>
      <c r="D178" s="4"/>
      <c r="E178" s="4"/>
      <c r="F178" s="4"/>
      <c r="G178" s="73"/>
    </row>
    <row r="179" spans="1:7" ht="15" customHeight="1">
      <c r="A179" s="4"/>
      <c r="B179" s="4"/>
      <c r="C179" s="4"/>
      <c r="D179" s="4"/>
      <c r="E179" s="4"/>
      <c r="F179" s="4"/>
      <c r="G179" s="73"/>
    </row>
    <row r="180" spans="1:7" ht="15" customHeight="1">
      <c r="A180" s="4"/>
      <c r="B180" s="4"/>
      <c r="C180" s="4"/>
      <c r="D180" s="4"/>
      <c r="E180" s="4"/>
      <c r="F180" s="4"/>
      <c r="G180" s="73"/>
    </row>
    <row r="181" spans="1:7" ht="15" customHeight="1">
      <c r="A181" s="4"/>
      <c r="B181" s="4"/>
      <c r="C181" s="4"/>
      <c r="D181" s="4"/>
      <c r="E181" s="4"/>
      <c r="F181" s="4"/>
      <c r="G181" s="73"/>
    </row>
    <row r="182" spans="1:7" ht="15" customHeight="1">
      <c r="A182" s="4"/>
      <c r="B182" s="4"/>
      <c r="C182" s="4"/>
      <c r="D182" s="4"/>
      <c r="E182" s="4"/>
      <c r="F182" s="4"/>
      <c r="G182" s="73"/>
    </row>
    <row r="183" spans="1:7" ht="15" customHeight="1">
      <c r="A183" s="4"/>
      <c r="B183" s="4"/>
      <c r="C183" s="4"/>
      <c r="D183" s="4"/>
      <c r="E183" s="4"/>
      <c r="F183" s="4"/>
      <c r="G183" s="73"/>
    </row>
    <row r="184" spans="1:7" ht="15" customHeight="1">
      <c r="A184" s="4"/>
      <c r="B184" s="4"/>
      <c r="C184" s="4"/>
      <c r="D184" s="4"/>
      <c r="E184" s="4"/>
      <c r="F184" s="4"/>
      <c r="G184" s="73"/>
    </row>
    <row r="185" spans="1:7" ht="15" customHeight="1">
      <c r="A185" s="4"/>
      <c r="B185" s="4"/>
      <c r="C185" s="4"/>
      <c r="D185" s="4"/>
      <c r="E185" s="4"/>
      <c r="F185" s="4"/>
      <c r="G185" s="73"/>
    </row>
    <row r="186" spans="1:7" ht="15" customHeight="1">
      <c r="A186" s="4"/>
      <c r="B186" s="4"/>
      <c r="C186" s="4"/>
      <c r="D186" s="4"/>
      <c r="E186" s="4"/>
      <c r="F186" s="4"/>
      <c r="G186" s="73"/>
    </row>
    <row r="187" spans="1:7" ht="15" customHeight="1">
      <c r="A187" s="4"/>
      <c r="B187" s="4"/>
      <c r="C187" s="4"/>
      <c r="D187" s="4"/>
      <c r="E187" s="4"/>
      <c r="F187" s="4"/>
      <c r="G187" s="73"/>
    </row>
    <row r="188" spans="1:7" ht="15" customHeight="1">
      <c r="A188" s="4"/>
      <c r="B188" s="4"/>
      <c r="C188" s="4"/>
      <c r="D188" s="4"/>
      <c r="E188" s="4"/>
      <c r="F188" s="4"/>
      <c r="G188" s="73"/>
    </row>
    <row r="189" spans="1:7" ht="15" customHeight="1">
      <c r="A189" s="4"/>
      <c r="B189" s="4"/>
      <c r="C189" s="4"/>
      <c r="D189" s="4"/>
      <c r="E189" s="4"/>
      <c r="F189" s="4"/>
      <c r="G189" s="73"/>
    </row>
    <row r="190" spans="1:7" ht="15" customHeight="1">
      <c r="A190" s="4"/>
      <c r="B190" s="4"/>
      <c r="C190" s="4"/>
      <c r="D190" s="4"/>
      <c r="E190" s="4"/>
      <c r="F190" s="4"/>
      <c r="G190" s="73"/>
    </row>
    <row r="191" spans="1:7" ht="15" customHeight="1">
      <c r="A191" s="4"/>
      <c r="B191" s="4"/>
      <c r="C191" s="4"/>
      <c r="D191" s="4"/>
      <c r="E191" s="4"/>
      <c r="F191" s="4"/>
      <c r="G191" s="73"/>
    </row>
    <row r="192" spans="1:7" ht="15" customHeight="1">
      <c r="A192" s="4"/>
      <c r="B192" s="4"/>
      <c r="C192" s="4"/>
      <c r="D192" s="4"/>
      <c r="E192" s="4"/>
      <c r="F192" s="4"/>
      <c r="G192" s="73"/>
    </row>
    <row r="193" spans="1:7" ht="15" customHeight="1">
      <c r="A193" s="4"/>
      <c r="B193" s="4"/>
      <c r="C193" s="4"/>
      <c r="D193" s="4"/>
      <c r="E193" s="4"/>
      <c r="F193" s="4"/>
      <c r="G193" s="73"/>
    </row>
    <row r="194" spans="1:7" ht="15" customHeight="1">
      <c r="A194" s="4"/>
      <c r="B194" s="4"/>
      <c r="C194" s="4"/>
      <c r="D194" s="4"/>
      <c r="E194" s="4"/>
      <c r="F194" s="4"/>
      <c r="G194" s="73"/>
    </row>
    <row r="195" spans="1:7" ht="15" customHeight="1">
      <c r="A195" s="4"/>
      <c r="B195" s="4"/>
      <c r="C195" s="4"/>
      <c r="D195" s="4"/>
      <c r="E195" s="4"/>
      <c r="F195" s="4"/>
      <c r="G195" s="73"/>
    </row>
    <row r="196" spans="1:7" ht="15" customHeight="1">
      <c r="A196" s="4"/>
      <c r="B196" s="4"/>
      <c r="C196" s="4"/>
      <c r="D196" s="4"/>
      <c r="E196" s="4"/>
      <c r="F196" s="4"/>
      <c r="G196" s="73"/>
    </row>
    <row r="197" spans="1:7" ht="15" customHeight="1">
      <c r="B197" s="4"/>
      <c r="C197" s="4"/>
      <c r="D197" s="4"/>
      <c r="E197" s="4"/>
      <c r="F197" s="4"/>
    </row>
  </sheetData>
  <mergeCells count="2">
    <mergeCell ref="A1:I1"/>
    <mergeCell ref="A2:I2"/>
  </mergeCells>
  <phoneticPr fontId="3" type="noConversion"/>
  <printOptions horizontalCentered="1"/>
  <pageMargins left="0.25" right="0.25" top="0.75" bottom="0.75" header="0.3" footer="0.3"/>
  <pageSetup paperSize="9" fitToHeight="3" orientation="portrait" r:id="rId1"/>
  <headerFooter alignWithMargins="0">
    <oddHeader>&amp;A</oddHeader>
    <oddFooter>Stránka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170"/>
  <sheetViews>
    <sheetView zoomScaleNormal="100" workbookViewId="0">
      <selection activeCell="I51" sqref="I51"/>
    </sheetView>
  </sheetViews>
  <sheetFormatPr defaultColWidth="9.109375" defaultRowHeight="15" customHeight="1"/>
  <cols>
    <col min="1" max="1" width="4.109375" style="1" customWidth="1"/>
    <col min="2" max="2" width="25" style="1" customWidth="1"/>
    <col min="3" max="3" width="6" style="1" customWidth="1"/>
    <col min="4" max="4" width="38" style="1" customWidth="1"/>
    <col min="5" max="5" width="11.5546875" style="1" customWidth="1"/>
    <col min="6" max="6" width="9.5546875" style="1" customWidth="1"/>
    <col min="7" max="8" width="9.109375" style="1"/>
    <col min="9" max="9" width="25.5546875" style="81" customWidth="1"/>
    <col min="10" max="16384" width="9.109375" style="1"/>
  </cols>
  <sheetData>
    <row r="1" spans="1:9" ht="15" customHeight="1">
      <c r="A1" s="141" t="s">
        <v>30</v>
      </c>
      <c r="B1" s="142"/>
      <c r="C1" s="142"/>
      <c r="D1" s="142"/>
      <c r="E1" s="142"/>
      <c r="F1" s="142"/>
      <c r="G1" s="142"/>
      <c r="H1" s="142"/>
      <c r="I1" s="143"/>
    </row>
    <row r="2" spans="1:9" ht="15" customHeight="1">
      <c r="A2" s="114" t="s">
        <v>7</v>
      </c>
      <c r="B2" s="115"/>
      <c r="C2" s="115"/>
      <c r="D2" s="115"/>
      <c r="E2" s="115"/>
      <c r="F2" s="115"/>
      <c r="G2" s="115"/>
      <c r="H2" s="115"/>
      <c r="I2" s="116"/>
    </row>
    <row r="3" spans="1:9" s="80" customFormat="1" ht="15" customHeight="1">
      <c r="A3" s="82"/>
      <c r="B3" s="82" t="s">
        <v>4</v>
      </c>
      <c r="C3" s="82" t="s">
        <v>0</v>
      </c>
      <c r="D3" s="82" t="s">
        <v>1</v>
      </c>
      <c r="E3" s="82" t="s">
        <v>26</v>
      </c>
      <c r="F3" s="82" t="s">
        <v>2</v>
      </c>
      <c r="G3" s="82"/>
      <c r="H3" s="82" t="s">
        <v>342</v>
      </c>
      <c r="I3" s="82" t="s">
        <v>343</v>
      </c>
    </row>
    <row r="4" spans="1:9" ht="15" customHeight="1">
      <c r="A4" s="25"/>
      <c r="B4" s="25"/>
      <c r="C4" s="25"/>
      <c r="D4" s="25"/>
      <c r="E4" s="25"/>
      <c r="F4" s="23"/>
      <c r="G4" s="23"/>
      <c r="H4" s="23"/>
      <c r="I4" s="75"/>
    </row>
    <row r="5" spans="1:9" ht="15" customHeight="1">
      <c r="A5" s="3">
        <v>447</v>
      </c>
      <c r="B5" s="43" t="s">
        <v>45</v>
      </c>
      <c r="C5" s="3">
        <v>2012</v>
      </c>
      <c r="D5" s="3" t="s">
        <v>5</v>
      </c>
      <c r="E5" s="56">
        <v>0.33961805555555552</v>
      </c>
      <c r="F5" s="15">
        <f>_xlfn.RANK.EQ(E5,$E$5:$E$72,1)</f>
        <v>48</v>
      </c>
      <c r="G5" s="14">
        <f>F5</f>
        <v>48</v>
      </c>
      <c r="H5" s="3">
        <f>SUM(G5:G9)</f>
        <v>168</v>
      </c>
      <c r="I5" s="2">
        <f>_xlfn.RANK.EQ(H5,$H$5:$H$72,1)</f>
        <v>11</v>
      </c>
    </row>
    <row r="6" spans="1:9" ht="15" customHeight="1">
      <c r="A6" s="8">
        <v>397</v>
      </c>
      <c r="B6" s="44" t="s">
        <v>46</v>
      </c>
      <c r="C6" s="3">
        <v>2010</v>
      </c>
      <c r="D6" s="8" t="s">
        <v>5</v>
      </c>
      <c r="E6" s="56">
        <v>0.30010416666666667</v>
      </c>
      <c r="F6" s="15">
        <f>_xlfn.RANK.EQ(E6,$E$5:$E$72,1)</f>
        <v>32</v>
      </c>
      <c r="G6" s="14">
        <f t="shared" ref="G6:G65" si="0">F6</f>
        <v>32</v>
      </c>
      <c r="H6" s="3"/>
      <c r="I6" s="2"/>
    </row>
    <row r="7" spans="1:9" ht="15" customHeight="1">
      <c r="A7" s="8">
        <v>229</v>
      </c>
      <c r="B7" s="44" t="s">
        <v>47</v>
      </c>
      <c r="C7" s="3">
        <v>2010</v>
      </c>
      <c r="D7" s="8" t="s">
        <v>5</v>
      </c>
      <c r="E7" s="56">
        <v>0.30837962962962961</v>
      </c>
      <c r="F7" s="15">
        <f>_xlfn.RANK.EQ(E7,$E$5:$E$72,1)</f>
        <v>38</v>
      </c>
      <c r="G7" s="14">
        <f t="shared" si="0"/>
        <v>38</v>
      </c>
      <c r="H7" s="3"/>
      <c r="I7" s="2"/>
    </row>
    <row r="8" spans="1:9" ht="15" customHeight="1">
      <c r="A8" s="3">
        <v>214</v>
      </c>
      <c r="B8" s="43" t="s">
        <v>332</v>
      </c>
      <c r="C8" s="3">
        <v>2011</v>
      </c>
      <c r="D8" s="3" t="s">
        <v>5</v>
      </c>
      <c r="E8" s="56">
        <v>0.36884259259259261</v>
      </c>
      <c r="F8" s="65">
        <f>_xlfn.RANK.EQ(E8,$E$5:$E$72,1)</f>
        <v>51</v>
      </c>
      <c r="G8" s="14"/>
      <c r="H8" s="3"/>
      <c r="I8" s="2"/>
    </row>
    <row r="9" spans="1:9" ht="15" customHeight="1">
      <c r="A9" s="3">
        <v>271</v>
      </c>
      <c r="B9" s="43" t="s">
        <v>48</v>
      </c>
      <c r="C9" s="3">
        <v>2010</v>
      </c>
      <c r="D9" s="3" t="s">
        <v>5</v>
      </c>
      <c r="E9" s="56">
        <v>0.36537037037037035</v>
      </c>
      <c r="F9" s="15">
        <f>_xlfn.RANK.EQ(E9,$E$5:$E$72,1)</f>
        <v>50</v>
      </c>
      <c r="G9" s="14">
        <f t="shared" si="0"/>
        <v>50</v>
      </c>
      <c r="H9" s="3"/>
      <c r="I9" s="2"/>
    </row>
    <row r="10" spans="1:9" ht="15" customHeight="1">
      <c r="A10" s="96"/>
      <c r="B10" s="96"/>
      <c r="C10" s="96"/>
      <c r="D10" s="96"/>
      <c r="E10" s="97"/>
      <c r="F10" s="30"/>
      <c r="G10" s="23"/>
      <c r="H10" s="23"/>
      <c r="I10" s="75"/>
    </row>
    <row r="11" spans="1:9" ht="15" customHeight="1">
      <c r="A11" s="39">
        <v>457</v>
      </c>
      <c r="B11" s="14" t="s">
        <v>135</v>
      </c>
      <c r="C11" s="14">
        <v>2010</v>
      </c>
      <c r="D11" s="40" t="s">
        <v>9</v>
      </c>
      <c r="E11" s="56">
        <v>0.28274305555555557</v>
      </c>
      <c r="F11" s="15">
        <f>_xlfn.RANK.EQ(E11,$E$5:$E$72,1)</f>
        <v>21</v>
      </c>
      <c r="G11" s="14">
        <f t="shared" si="0"/>
        <v>21</v>
      </c>
      <c r="H11" s="3">
        <f>SUM(G11:G15)</f>
        <v>107</v>
      </c>
      <c r="I11" s="2">
        <f t="shared" ref="I11:I68" si="1">_xlfn.RANK.EQ(H11,$H$5:$H$72,1)</f>
        <v>6</v>
      </c>
    </row>
    <row r="12" spans="1:9" ht="15" customHeight="1">
      <c r="A12" s="39">
        <v>186</v>
      </c>
      <c r="B12" s="47" t="s">
        <v>333</v>
      </c>
      <c r="C12" s="14">
        <v>2011</v>
      </c>
      <c r="D12" s="40" t="s">
        <v>9</v>
      </c>
      <c r="E12" s="56">
        <v>0.29238425925925926</v>
      </c>
      <c r="F12" s="15">
        <f>_xlfn.RANK.EQ(E12,$E$5:$E$72,1)</f>
        <v>30</v>
      </c>
      <c r="G12" s="14">
        <f t="shared" si="0"/>
        <v>30</v>
      </c>
      <c r="H12" s="3"/>
      <c r="I12" s="2"/>
    </row>
    <row r="13" spans="1:9" ht="15" customHeight="1">
      <c r="A13" s="39">
        <v>187</v>
      </c>
      <c r="B13" s="14" t="s">
        <v>136</v>
      </c>
      <c r="C13" s="14">
        <v>2012</v>
      </c>
      <c r="D13" s="40" t="s">
        <v>9</v>
      </c>
      <c r="E13" s="56">
        <v>0.28825231481481484</v>
      </c>
      <c r="F13" s="15">
        <f>_xlfn.RANK.EQ(E13,$E$5:$E$72,1)</f>
        <v>27</v>
      </c>
      <c r="G13" s="14">
        <f t="shared" si="0"/>
        <v>27</v>
      </c>
      <c r="H13" s="3"/>
      <c r="I13" s="2"/>
    </row>
    <row r="14" spans="1:9" ht="15" customHeight="1">
      <c r="A14" s="39">
        <v>189</v>
      </c>
      <c r="B14" s="47" t="s">
        <v>334</v>
      </c>
      <c r="C14" s="14">
        <v>2012</v>
      </c>
      <c r="D14" s="40" t="s">
        <v>9</v>
      </c>
      <c r="E14" s="56">
        <v>0.31945601851851851</v>
      </c>
      <c r="F14" s="65">
        <f>_xlfn.RANK.EQ(E14,$E$5:$E$72,1)</f>
        <v>43</v>
      </c>
      <c r="G14" s="14"/>
      <c r="H14" s="3"/>
      <c r="I14" s="2"/>
    </row>
    <row r="15" spans="1:9" ht="15" customHeight="1">
      <c r="A15" s="39">
        <v>185</v>
      </c>
      <c r="B15" s="47" t="s">
        <v>335</v>
      </c>
      <c r="C15" s="14">
        <v>2012</v>
      </c>
      <c r="D15" s="40" t="s">
        <v>9</v>
      </c>
      <c r="E15" s="56">
        <v>0.2910300925925926</v>
      </c>
      <c r="F15" s="15">
        <f>_xlfn.RANK.EQ(E15,$E$5:$E$72,1)</f>
        <v>29</v>
      </c>
      <c r="G15" s="14">
        <f t="shared" si="0"/>
        <v>29</v>
      </c>
      <c r="H15" s="3"/>
      <c r="I15" s="2"/>
    </row>
    <row r="16" spans="1:9" ht="0.75" customHeight="1">
      <c r="A16" s="23"/>
      <c r="B16" s="30"/>
      <c r="C16" s="23"/>
      <c r="D16" s="94" t="s">
        <v>9</v>
      </c>
      <c r="E16" s="95"/>
      <c r="F16" s="30"/>
      <c r="G16" s="23">
        <f t="shared" si="0"/>
        <v>0</v>
      </c>
      <c r="H16" s="23"/>
      <c r="I16" s="2"/>
    </row>
    <row r="17" spans="1:10" ht="15" hidden="1" customHeight="1">
      <c r="A17" s="96"/>
      <c r="B17" s="30"/>
      <c r="C17" s="96"/>
      <c r="D17" s="30" t="s">
        <v>9</v>
      </c>
      <c r="E17" s="95"/>
      <c r="F17" s="30" t="e">
        <f>_xlfn.RANK.EQ(E17,$E$5:$E$72,1)</f>
        <v>#N/A</v>
      </c>
      <c r="G17" s="23" t="e">
        <f t="shared" si="0"/>
        <v>#N/A</v>
      </c>
      <c r="H17" s="23"/>
      <c r="I17" s="2"/>
    </row>
    <row r="18" spans="1:10" ht="15" hidden="1" customHeight="1">
      <c r="A18" s="96"/>
      <c r="B18" s="96"/>
      <c r="C18" s="96"/>
      <c r="D18" s="96"/>
      <c r="E18" s="97"/>
      <c r="F18" s="30" t="e">
        <f>_xlfn.RANK.EQ(E18,$E$5:$E$72,1)</f>
        <v>#N/A</v>
      </c>
      <c r="G18" s="23" t="e">
        <f t="shared" si="0"/>
        <v>#N/A</v>
      </c>
      <c r="H18" s="23"/>
      <c r="I18" s="2"/>
    </row>
    <row r="19" spans="1:10" ht="15" customHeight="1">
      <c r="A19" s="23"/>
      <c r="B19" s="30"/>
      <c r="C19" s="23"/>
      <c r="D19" s="30"/>
      <c r="E19" s="98"/>
      <c r="F19" s="30"/>
      <c r="G19" s="23">
        <f t="shared" si="0"/>
        <v>0</v>
      </c>
      <c r="H19" s="23"/>
      <c r="I19" s="75"/>
      <c r="J19" s="48"/>
    </row>
    <row r="20" spans="1:10" ht="15" customHeight="1">
      <c r="A20" s="12">
        <v>449</v>
      </c>
      <c r="B20" s="43" t="s">
        <v>96</v>
      </c>
      <c r="C20" s="3">
        <v>2010</v>
      </c>
      <c r="D20" s="12" t="s">
        <v>12</v>
      </c>
      <c r="E20" s="57">
        <v>0.21395833333333333</v>
      </c>
      <c r="F20" s="15">
        <f>_xlfn.RANK.EQ(E20,$E$5:$E$72,1)</f>
        <v>1</v>
      </c>
      <c r="G20" s="14">
        <f t="shared" si="0"/>
        <v>1</v>
      </c>
      <c r="H20" s="3">
        <f>SUM(G20:G24)</f>
        <v>26</v>
      </c>
      <c r="I20" s="151">
        <f t="shared" si="1"/>
        <v>1</v>
      </c>
      <c r="J20" s="48"/>
    </row>
    <row r="21" spans="1:10" ht="15" customHeight="1">
      <c r="A21" s="12">
        <v>471</v>
      </c>
      <c r="B21" s="43" t="s">
        <v>97</v>
      </c>
      <c r="C21" s="3">
        <v>2011</v>
      </c>
      <c r="D21" s="12" t="s">
        <v>12</v>
      </c>
      <c r="E21" s="57">
        <v>0.26810185185185187</v>
      </c>
      <c r="F21" s="15">
        <f>_xlfn.RANK.EQ(E21,$E$5:$E$72,1)</f>
        <v>9</v>
      </c>
      <c r="G21" s="14">
        <f t="shared" si="0"/>
        <v>9</v>
      </c>
      <c r="H21" s="3"/>
      <c r="I21" s="2"/>
      <c r="J21" s="48"/>
    </row>
    <row r="22" spans="1:10" ht="15" customHeight="1">
      <c r="A22" s="12">
        <v>444</v>
      </c>
      <c r="B22" s="43" t="s">
        <v>336</v>
      </c>
      <c r="C22" s="3">
        <v>2011</v>
      </c>
      <c r="D22" s="13" t="s">
        <v>12</v>
      </c>
      <c r="E22" s="57">
        <v>0.22578703703703704</v>
      </c>
      <c r="F22" s="15">
        <f>_xlfn.RANK.EQ(E22,$E$5:$E$72,1)</f>
        <v>3</v>
      </c>
      <c r="G22" s="14">
        <f t="shared" si="0"/>
        <v>3</v>
      </c>
      <c r="H22" s="3"/>
      <c r="I22" s="2"/>
      <c r="J22" s="48"/>
    </row>
    <row r="23" spans="1:10" ht="15" customHeight="1">
      <c r="A23" s="12">
        <v>325</v>
      </c>
      <c r="B23" s="43" t="s">
        <v>337</v>
      </c>
      <c r="C23" s="3">
        <v>2011</v>
      </c>
      <c r="D23" s="13" t="s">
        <v>12</v>
      </c>
      <c r="E23" s="57">
        <v>0.27089120370370373</v>
      </c>
      <c r="F23" s="15">
        <f>_xlfn.RANK.EQ(E23,$E$5:$E$72,1)</f>
        <v>13</v>
      </c>
      <c r="G23" s="14">
        <f t="shared" si="0"/>
        <v>13</v>
      </c>
      <c r="H23" s="3"/>
      <c r="I23" s="2"/>
      <c r="J23" s="48"/>
    </row>
    <row r="24" spans="1:10" ht="15" customHeight="1">
      <c r="A24" s="13">
        <v>477</v>
      </c>
      <c r="B24" s="44" t="s">
        <v>98</v>
      </c>
      <c r="C24" s="8">
        <v>2012</v>
      </c>
      <c r="D24" s="13" t="s">
        <v>12</v>
      </c>
      <c r="E24" s="57">
        <v>0.27644675925925927</v>
      </c>
      <c r="F24" s="65">
        <f>_xlfn.RANK.EQ(E24,$E$5:$E$72,1)</f>
        <v>16</v>
      </c>
      <c r="G24" s="14"/>
      <c r="H24" s="3"/>
      <c r="I24" s="2"/>
    </row>
    <row r="25" spans="1:10" ht="15" customHeight="1">
      <c r="A25" s="23"/>
      <c r="B25" s="23"/>
      <c r="C25" s="23"/>
      <c r="D25" s="23"/>
      <c r="E25" s="98"/>
      <c r="F25" s="30"/>
      <c r="G25" s="23"/>
      <c r="H25" s="23"/>
      <c r="I25" s="75"/>
    </row>
    <row r="26" spans="1:10" ht="15" customHeight="1">
      <c r="A26" s="12">
        <v>454</v>
      </c>
      <c r="B26" s="43" t="s">
        <v>232</v>
      </c>
      <c r="C26" s="3">
        <v>2011</v>
      </c>
      <c r="D26" s="6" t="s">
        <v>13</v>
      </c>
      <c r="E26" s="57">
        <v>0.31398148148148147</v>
      </c>
      <c r="F26" s="15">
        <f>_xlfn.RANK.EQ(E26,$E$5:$E$72,1)</f>
        <v>40</v>
      </c>
      <c r="G26" s="14">
        <f t="shared" si="0"/>
        <v>40</v>
      </c>
      <c r="H26" s="3">
        <f>SUM(G26:G30)</f>
        <v>107</v>
      </c>
      <c r="I26" s="2">
        <f t="shared" si="1"/>
        <v>6</v>
      </c>
    </row>
    <row r="27" spans="1:10" ht="15" customHeight="1">
      <c r="A27" s="12">
        <v>224</v>
      </c>
      <c r="B27" s="43" t="s">
        <v>233</v>
      </c>
      <c r="C27" s="3">
        <v>2011</v>
      </c>
      <c r="D27" s="9" t="s">
        <v>13</v>
      </c>
      <c r="E27" s="57">
        <v>0.28966435185185185</v>
      </c>
      <c r="F27" s="15">
        <f>_xlfn.RANK.EQ(E27,$E$5:$E$72,1)</f>
        <v>28</v>
      </c>
      <c r="G27" s="14">
        <f t="shared" si="0"/>
        <v>28</v>
      </c>
      <c r="H27" s="3"/>
      <c r="I27" s="2"/>
    </row>
    <row r="28" spans="1:10" ht="15" customHeight="1">
      <c r="A28" s="13">
        <v>21</v>
      </c>
      <c r="B28" s="44" t="s">
        <v>234</v>
      </c>
      <c r="C28" s="8">
        <v>2011</v>
      </c>
      <c r="D28" s="9" t="s">
        <v>13</v>
      </c>
      <c r="E28" s="57">
        <v>0.28408564814814813</v>
      </c>
      <c r="F28" s="15">
        <f>_xlfn.RANK.EQ(E28,$E$5:$E$72,1)</f>
        <v>22</v>
      </c>
      <c r="G28" s="14">
        <f t="shared" si="0"/>
        <v>22</v>
      </c>
      <c r="H28" s="3"/>
      <c r="I28" s="2"/>
    </row>
    <row r="29" spans="1:10" ht="15" customHeight="1">
      <c r="A29" s="12">
        <v>469</v>
      </c>
      <c r="B29" s="43" t="s">
        <v>235</v>
      </c>
      <c r="C29" s="3">
        <v>2012</v>
      </c>
      <c r="D29" s="3" t="s">
        <v>13</v>
      </c>
      <c r="E29" s="57">
        <v>0.3160648148148148</v>
      </c>
      <c r="F29" s="65">
        <f>_xlfn.RANK.EQ(E29,$E$5:$E$72,1)</f>
        <v>41</v>
      </c>
      <c r="G29" s="14"/>
      <c r="H29" s="3"/>
      <c r="I29" s="2"/>
    </row>
    <row r="30" spans="1:10" ht="15" customHeight="1">
      <c r="A30" s="12">
        <v>430</v>
      </c>
      <c r="B30" s="43" t="s">
        <v>236</v>
      </c>
      <c r="C30" s="3">
        <v>2012</v>
      </c>
      <c r="D30" s="3" t="s">
        <v>13</v>
      </c>
      <c r="E30" s="57">
        <v>0.2785069444444444</v>
      </c>
      <c r="F30" s="15">
        <f>_xlfn.RANK.EQ(E30,$E$5:$E$72,1)</f>
        <v>17</v>
      </c>
      <c r="G30" s="14">
        <f t="shared" si="0"/>
        <v>17</v>
      </c>
      <c r="H30" s="3"/>
      <c r="I30" s="2"/>
    </row>
    <row r="31" spans="1:10" ht="15" customHeight="1">
      <c r="A31" s="23"/>
      <c r="B31" s="23"/>
      <c r="C31" s="23"/>
      <c r="D31" s="23"/>
      <c r="E31" s="98"/>
      <c r="F31" s="30"/>
      <c r="G31" s="23"/>
      <c r="H31" s="23"/>
      <c r="I31" s="75"/>
    </row>
    <row r="32" spans="1:10" ht="15" customHeight="1">
      <c r="A32" s="3"/>
      <c r="B32" s="46"/>
      <c r="C32" s="3">
        <v>2010</v>
      </c>
      <c r="D32" s="12" t="s">
        <v>19</v>
      </c>
      <c r="E32" s="57"/>
      <c r="F32" s="15"/>
      <c r="G32" s="14">
        <f t="shared" si="0"/>
        <v>0</v>
      </c>
      <c r="H32" s="3">
        <f>SUM(G32:G36)</f>
        <v>115</v>
      </c>
      <c r="I32" s="2">
        <f t="shared" si="1"/>
        <v>9</v>
      </c>
    </row>
    <row r="33" spans="1:9" ht="15" customHeight="1">
      <c r="A33" s="3">
        <v>122</v>
      </c>
      <c r="B33" s="46" t="s">
        <v>190</v>
      </c>
      <c r="C33" s="3">
        <v>2010</v>
      </c>
      <c r="D33" s="12" t="s">
        <v>19</v>
      </c>
      <c r="E33" s="57">
        <v>0.27229166666666665</v>
      </c>
      <c r="F33" s="15">
        <f>_xlfn.RANK.EQ(E33,$E$5:$E$72,1)</f>
        <v>14</v>
      </c>
      <c r="G33" s="14">
        <f t="shared" si="0"/>
        <v>14</v>
      </c>
      <c r="H33" s="3"/>
      <c r="I33" s="2"/>
    </row>
    <row r="34" spans="1:9" ht="15" customHeight="1">
      <c r="A34" s="3">
        <v>124</v>
      </c>
      <c r="B34" s="46" t="s">
        <v>191</v>
      </c>
      <c r="C34" s="3">
        <v>2012</v>
      </c>
      <c r="D34" s="12" t="s">
        <v>19</v>
      </c>
      <c r="E34" s="57">
        <v>0.32017361111111109</v>
      </c>
      <c r="F34" s="15">
        <f>_xlfn.RANK.EQ(E34,$E$5:$E$72,1)</f>
        <v>44</v>
      </c>
      <c r="G34" s="14">
        <f t="shared" si="0"/>
        <v>44</v>
      </c>
      <c r="H34" s="3"/>
      <c r="I34" s="2"/>
    </row>
    <row r="35" spans="1:9" ht="15" customHeight="1">
      <c r="A35" s="3">
        <v>312</v>
      </c>
      <c r="B35" s="46" t="s">
        <v>192</v>
      </c>
      <c r="C35" s="3">
        <v>2011</v>
      </c>
      <c r="D35" s="12" t="s">
        <v>19</v>
      </c>
      <c r="E35" s="57">
        <v>0.27993055555555557</v>
      </c>
      <c r="F35" s="15">
        <f>_xlfn.RANK.EQ(E35,$E$5:$E$72,1)</f>
        <v>18</v>
      </c>
      <c r="G35" s="14">
        <f t="shared" si="0"/>
        <v>18</v>
      </c>
      <c r="H35" s="3"/>
      <c r="I35" s="2"/>
    </row>
    <row r="36" spans="1:9" ht="15" customHeight="1">
      <c r="A36" s="3">
        <v>459</v>
      </c>
      <c r="B36" s="46" t="s">
        <v>193</v>
      </c>
      <c r="C36" s="3">
        <v>2011</v>
      </c>
      <c r="D36" s="12" t="s">
        <v>19</v>
      </c>
      <c r="E36" s="57">
        <v>0.31322916666666667</v>
      </c>
      <c r="F36" s="15">
        <f>_xlfn.RANK.EQ(E36,$E$5:$E$72,1)</f>
        <v>39</v>
      </c>
      <c r="G36" s="14">
        <f t="shared" si="0"/>
        <v>39</v>
      </c>
      <c r="H36" s="3"/>
      <c r="I36" s="2"/>
    </row>
    <row r="37" spans="1:9" ht="15" customHeight="1">
      <c r="A37" s="23"/>
      <c r="B37" s="23"/>
      <c r="C37" s="23"/>
      <c r="D37" s="23"/>
      <c r="E37" s="98"/>
      <c r="F37" s="30"/>
      <c r="G37" s="23"/>
      <c r="H37" s="23"/>
      <c r="I37" s="75"/>
    </row>
    <row r="38" spans="1:9" ht="15" customHeight="1">
      <c r="A38" s="3">
        <v>377</v>
      </c>
      <c r="B38" s="3" t="s">
        <v>146</v>
      </c>
      <c r="C38" s="3">
        <v>2010</v>
      </c>
      <c r="D38" s="3" t="s">
        <v>21</v>
      </c>
      <c r="E38" s="56">
        <v>0.30421296296296296</v>
      </c>
      <c r="F38" s="15">
        <f>_xlfn.RANK.EQ(E38,$E$5:$E$72,1)</f>
        <v>34</v>
      </c>
      <c r="G38" s="14">
        <f t="shared" si="0"/>
        <v>34</v>
      </c>
      <c r="H38" s="3">
        <f>SUM(G38:G42)</f>
        <v>135</v>
      </c>
      <c r="I38" s="2">
        <f t="shared" si="1"/>
        <v>10</v>
      </c>
    </row>
    <row r="39" spans="1:9" ht="15" customHeight="1">
      <c r="A39" s="3">
        <v>361</v>
      </c>
      <c r="B39" s="3" t="s">
        <v>147</v>
      </c>
      <c r="C39" s="3">
        <v>2011</v>
      </c>
      <c r="D39" s="3" t="s">
        <v>21</v>
      </c>
      <c r="E39" s="56">
        <v>0.28482638888888889</v>
      </c>
      <c r="F39" s="15">
        <f>_xlfn.RANK.EQ(E39,$E$5:$E$72,1)</f>
        <v>25</v>
      </c>
      <c r="G39" s="14">
        <f t="shared" si="0"/>
        <v>25</v>
      </c>
      <c r="H39" s="3"/>
      <c r="I39" s="2"/>
    </row>
    <row r="40" spans="1:9" ht="15" customHeight="1">
      <c r="A40" s="3">
        <v>376</v>
      </c>
      <c r="B40" s="3" t="s">
        <v>148</v>
      </c>
      <c r="C40" s="3">
        <v>2011</v>
      </c>
      <c r="D40" s="3" t="s">
        <v>21</v>
      </c>
      <c r="E40" s="56">
        <v>0.29939814814814814</v>
      </c>
      <c r="F40" s="15">
        <f>_xlfn.RANK.EQ(E40,$E$5:$E$72,1)</f>
        <v>31</v>
      </c>
      <c r="G40" s="14">
        <f t="shared" si="0"/>
        <v>31</v>
      </c>
      <c r="H40" s="3"/>
      <c r="I40" s="2"/>
    </row>
    <row r="41" spans="1:9" ht="15" customHeight="1">
      <c r="A41" s="3">
        <v>243</v>
      </c>
      <c r="B41" s="3" t="s">
        <v>149</v>
      </c>
      <c r="C41" s="3">
        <v>2011</v>
      </c>
      <c r="D41" s="3" t="s">
        <v>21</v>
      </c>
      <c r="E41" s="56">
        <v>0.32366898148148149</v>
      </c>
      <c r="F41" s="15">
        <f>_xlfn.RANK.EQ(E41,$E$5:$E$72,1)</f>
        <v>45</v>
      </c>
      <c r="G41" s="14">
        <f t="shared" si="0"/>
        <v>45</v>
      </c>
      <c r="H41" s="3"/>
      <c r="I41" s="2"/>
    </row>
    <row r="42" spans="1:9" ht="15" customHeight="1">
      <c r="A42" s="3">
        <v>184</v>
      </c>
      <c r="B42" s="3" t="s">
        <v>150</v>
      </c>
      <c r="C42" s="3">
        <v>2013</v>
      </c>
      <c r="D42" s="3" t="s">
        <v>21</v>
      </c>
      <c r="E42" s="56">
        <v>0.3784837962962963</v>
      </c>
      <c r="F42" s="65">
        <f>_xlfn.RANK.EQ(E42,$E$5:$E$72,1)</f>
        <v>52</v>
      </c>
      <c r="G42" s="14"/>
      <c r="H42" s="3"/>
      <c r="I42" s="2"/>
    </row>
    <row r="43" spans="1:9" ht="15" customHeight="1">
      <c r="A43" s="23"/>
      <c r="B43" s="23"/>
      <c r="C43" s="23"/>
      <c r="D43" s="23"/>
      <c r="E43" s="98"/>
      <c r="F43" s="30"/>
      <c r="G43" s="23"/>
      <c r="H43" s="23"/>
      <c r="I43" s="75"/>
    </row>
    <row r="44" spans="1:9" ht="15" customHeight="1">
      <c r="A44" s="3"/>
      <c r="B44" s="3"/>
      <c r="C44" s="3">
        <v>2012</v>
      </c>
      <c r="D44" s="19" t="s">
        <v>10</v>
      </c>
      <c r="E44" s="56"/>
      <c r="F44" s="15"/>
      <c r="G44" s="14">
        <f t="shared" si="0"/>
        <v>0</v>
      </c>
      <c r="H44" s="3">
        <f>SUM(G44:G48)</f>
        <v>92</v>
      </c>
      <c r="I44" s="2">
        <f t="shared" si="1"/>
        <v>4</v>
      </c>
    </row>
    <row r="45" spans="1:9" ht="15" customHeight="1">
      <c r="A45" s="3">
        <v>395</v>
      </c>
      <c r="B45" s="3" t="s">
        <v>99</v>
      </c>
      <c r="C45" s="3">
        <v>2011</v>
      </c>
      <c r="D45" s="19" t="s">
        <v>10</v>
      </c>
      <c r="E45" s="56">
        <v>0.3049189814814815</v>
      </c>
      <c r="F45" s="15">
        <f>_xlfn.RANK.EQ(E45,$E$5:$E$72,1)</f>
        <v>35</v>
      </c>
      <c r="G45" s="14">
        <f t="shared" si="0"/>
        <v>35</v>
      </c>
      <c r="H45" s="3"/>
      <c r="I45" s="2"/>
    </row>
    <row r="46" spans="1:9" ht="15" customHeight="1">
      <c r="A46" s="3">
        <v>169</v>
      </c>
      <c r="B46" s="43" t="s">
        <v>338</v>
      </c>
      <c r="C46" s="3">
        <v>2011</v>
      </c>
      <c r="D46" s="17" t="s">
        <v>10</v>
      </c>
      <c r="E46" s="56">
        <v>0.30563657407407407</v>
      </c>
      <c r="F46" s="15">
        <f>_xlfn.RANK.EQ(E46,$E$5:$E$72,1)</f>
        <v>36</v>
      </c>
      <c r="G46" s="14">
        <f t="shared" si="0"/>
        <v>36</v>
      </c>
      <c r="H46" s="3"/>
      <c r="I46" s="2"/>
    </row>
    <row r="47" spans="1:9" ht="15" customHeight="1">
      <c r="A47" s="3">
        <v>233</v>
      </c>
      <c r="B47" s="3" t="s">
        <v>100</v>
      </c>
      <c r="C47" s="3">
        <v>2010</v>
      </c>
      <c r="D47" s="17" t="s">
        <v>10</v>
      </c>
      <c r="E47" s="56">
        <v>0.26947916666666666</v>
      </c>
      <c r="F47" s="15">
        <f>_xlfn.RANK.EQ(E47,$E$5:$E$72,1)</f>
        <v>10</v>
      </c>
      <c r="G47" s="14">
        <f t="shared" si="0"/>
        <v>10</v>
      </c>
      <c r="H47" s="3"/>
      <c r="I47" s="2"/>
    </row>
    <row r="48" spans="1:9" ht="15" customHeight="1">
      <c r="A48" s="3">
        <v>498</v>
      </c>
      <c r="B48" s="3" t="s">
        <v>101</v>
      </c>
      <c r="C48" s="3">
        <v>2010</v>
      </c>
      <c r="D48" s="17" t="s">
        <v>10</v>
      </c>
      <c r="E48" s="56">
        <v>0.27018518518518519</v>
      </c>
      <c r="F48" s="15">
        <f>_xlfn.RANK.EQ(E48,$E$5:$E$72,1)</f>
        <v>11</v>
      </c>
      <c r="G48" s="14">
        <f t="shared" si="0"/>
        <v>11</v>
      </c>
      <c r="H48" s="3"/>
      <c r="I48" s="2"/>
    </row>
    <row r="49" spans="1:9" ht="15" customHeight="1">
      <c r="A49" s="23"/>
      <c r="B49" s="23"/>
      <c r="C49" s="23"/>
      <c r="D49" s="27"/>
      <c r="E49" s="98"/>
      <c r="F49" s="30"/>
      <c r="G49" s="23"/>
      <c r="H49" s="23"/>
      <c r="I49" s="75"/>
    </row>
    <row r="50" spans="1:9" ht="15" customHeight="1">
      <c r="A50" s="3">
        <v>403</v>
      </c>
      <c r="B50" s="3" t="s">
        <v>110</v>
      </c>
      <c r="C50" s="3">
        <v>2012</v>
      </c>
      <c r="D50" s="3" t="s">
        <v>20</v>
      </c>
      <c r="E50" s="56">
        <v>0.25285879629629632</v>
      </c>
      <c r="F50" s="15">
        <f>_xlfn.RANK.EQ(E50,$E$5:$E$72,1)</f>
        <v>6</v>
      </c>
      <c r="G50" s="14">
        <f t="shared" si="0"/>
        <v>6</v>
      </c>
      <c r="H50" s="3">
        <f>SUM(G50:G54)</f>
        <v>97</v>
      </c>
      <c r="I50" s="2">
        <f t="shared" si="1"/>
        <v>5</v>
      </c>
    </row>
    <row r="51" spans="1:9" ht="15" customHeight="1">
      <c r="A51" s="3">
        <v>90</v>
      </c>
      <c r="B51" s="3" t="s">
        <v>111</v>
      </c>
      <c r="C51" s="3">
        <v>2012</v>
      </c>
      <c r="D51" s="16" t="s">
        <v>20</v>
      </c>
      <c r="E51" s="56">
        <v>0.2646296296296296</v>
      </c>
      <c r="F51" s="15">
        <f>_xlfn.RANK.EQ(E51,$E$5:$E$72,1)</f>
        <v>8</v>
      </c>
      <c r="G51" s="14">
        <f t="shared" si="0"/>
        <v>8</v>
      </c>
      <c r="H51" s="14"/>
      <c r="I51" s="2"/>
    </row>
    <row r="52" spans="1:9" ht="15" customHeight="1">
      <c r="A52" s="3">
        <v>237</v>
      </c>
      <c r="B52" s="3" t="s">
        <v>112</v>
      </c>
      <c r="C52" s="3">
        <v>2011</v>
      </c>
      <c r="D52" s="16" t="s">
        <v>20</v>
      </c>
      <c r="E52" s="56">
        <v>0.33482638888888888</v>
      </c>
      <c r="F52" s="65">
        <f>_xlfn.RANK.EQ(E52,$E$5:$E$72,1)</f>
        <v>47</v>
      </c>
      <c r="G52" s="14"/>
      <c r="H52" s="3"/>
      <c r="I52" s="2"/>
    </row>
    <row r="53" spans="1:9" ht="15" customHeight="1">
      <c r="A53" s="3">
        <v>232</v>
      </c>
      <c r="B53" s="43" t="s">
        <v>339</v>
      </c>
      <c r="C53" s="3">
        <v>2011</v>
      </c>
      <c r="D53" s="16" t="s">
        <v>20</v>
      </c>
      <c r="E53" s="56">
        <v>0.33413194444444444</v>
      </c>
      <c r="F53" s="15">
        <f>_xlfn.RANK.EQ(E53,$E$5:$E$72,1)</f>
        <v>46</v>
      </c>
      <c r="G53" s="14">
        <f t="shared" si="0"/>
        <v>46</v>
      </c>
      <c r="H53" s="3"/>
      <c r="I53" s="2"/>
    </row>
    <row r="54" spans="1:9" ht="15" customHeight="1">
      <c r="A54" s="3">
        <v>217</v>
      </c>
      <c r="B54" s="43" t="s">
        <v>340</v>
      </c>
      <c r="C54" s="3">
        <v>2011</v>
      </c>
      <c r="D54" s="16" t="s">
        <v>20</v>
      </c>
      <c r="E54" s="56">
        <v>0.30765046296296295</v>
      </c>
      <c r="F54" s="15">
        <f>_xlfn.RANK.EQ(E54,$E$5:$E$72,1)</f>
        <v>37</v>
      </c>
      <c r="G54" s="14">
        <f t="shared" si="0"/>
        <v>37</v>
      </c>
      <c r="H54" s="3"/>
      <c r="I54" s="2"/>
    </row>
    <row r="55" spans="1:9" ht="15" customHeight="1">
      <c r="A55" s="23"/>
      <c r="B55" s="23"/>
      <c r="C55" s="23"/>
      <c r="D55" s="23"/>
      <c r="E55" s="98"/>
      <c r="F55" s="30"/>
      <c r="G55" s="23"/>
      <c r="H55" s="23"/>
      <c r="I55" s="75"/>
    </row>
    <row r="56" spans="1:9" ht="15" customHeight="1">
      <c r="A56" s="3">
        <v>42</v>
      </c>
      <c r="B56" s="43" t="s">
        <v>159</v>
      </c>
      <c r="C56" s="3">
        <v>2011</v>
      </c>
      <c r="D56" s="16" t="s">
        <v>11</v>
      </c>
      <c r="E56" s="56">
        <v>0.22434027777777776</v>
      </c>
      <c r="F56" s="15">
        <f>_xlfn.RANK.EQ(E56,$E$5:$E$72,1)</f>
        <v>2</v>
      </c>
      <c r="G56" s="14">
        <f t="shared" si="0"/>
        <v>2</v>
      </c>
      <c r="H56" s="3">
        <f>SUM(G56:G60)</f>
        <v>37</v>
      </c>
      <c r="I56" s="151">
        <f t="shared" si="1"/>
        <v>2</v>
      </c>
    </row>
    <row r="57" spans="1:9" ht="15" customHeight="1">
      <c r="A57" s="3">
        <v>497</v>
      </c>
      <c r="B57" s="43" t="s">
        <v>341</v>
      </c>
      <c r="C57" s="3">
        <v>2010</v>
      </c>
      <c r="D57" s="16" t="s">
        <v>11</v>
      </c>
      <c r="E57" s="56">
        <v>0.28476851851851853</v>
      </c>
      <c r="F57" s="15">
        <f>_xlfn.RANK.EQ(E57,$E$5:$E$72,1)</f>
        <v>24</v>
      </c>
      <c r="G57" s="14">
        <f t="shared" si="0"/>
        <v>24</v>
      </c>
      <c r="H57" s="3"/>
      <c r="I57" s="2"/>
    </row>
    <row r="58" spans="1:9" ht="15" customHeight="1">
      <c r="A58" s="3">
        <v>440</v>
      </c>
      <c r="B58" s="43" t="s">
        <v>160</v>
      </c>
      <c r="C58" s="3">
        <v>2011</v>
      </c>
      <c r="D58" s="16" t="s">
        <v>11</v>
      </c>
      <c r="E58" s="56">
        <v>0.2444560185185185</v>
      </c>
      <c r="F58" s="15">
        <f>_xlfn.RANK.EQ(E58,$E$5:$E$72,1)</f>
        <v>4</v>
      </c>
      <c r="G58" s="14">
        <f t="shared" si="0"/>
        <v>4</v>
      </c>
      <c r="H58" s="3"/>
      <c r="I58" s="2"/>
    </row>
    <row r="59" spans="1:9" ht="15" customHeight="1">
      <c r="A59" s="3">
        <v>115</v>
      </c>
      <c r="B59" s="43" t="s">
        <v>161</v>
      </c>
      <c r="C59" s="3">
        <v>2011</v>
      </c>
      <c r="D59" s="16" t="s">
        <v>11</v>
      </c>
      <c r="E59" s="56">
        <v>0.25560185185185186</v>
      </c>
      <c r="F59" s="15">
        <f>_xlfn.RANK.EQ(E59,$E$5:$E$72,1)</f>
        <v>7</v>
      </c>
      <c r="G59" s="14">
        <f t="shared" si="0"/>
        <v>7</v>
      </c>
      <c r="H59" s="3"/>
      <c r="I59" s="2"/>
    </row>
    <row r="60" spans="1:9" ht="15" customHeight="1">
      <c r="A60" s="3">
        <v>26</v>
      </c>
      <c r="B60" s="3" t="s">
        <v>162</v>
      </c>
      <c r="C60" s="3">
        <v>2011</v>
      </c>
      <c r="D60" s="16" t="s">
        <v>11</v>
      </c>
      <c r="E60" s="56">
        <v>0.28482638888888889</v>
      </c>
      <c r="F60" s="65">
        <f>_xlfn.RANK.EQ(E60,$E$5:$E$72,1)</f>
        <v>25</v>
      </c>
      <c r="G60" s="14"/>
      <c r="H60" s="3"/>
      <c r="I60" s="2"/>
    </row>
    <row r="61" spans="1:9" ht="15" customHeight="1">
      <c r="A61" s="23"/>
      <c r="B61" s="23"/>
      <c r="C61" s="23"/>
      <c r="D61" s="23"/>
      <c r="E61" s="98"/>
      <c r="F61" s="30"/>
      <c r="G61" s="23"/>
      <c r="H61" s="23"/>
      <c r="I61" s="75"/>
    </row>
    <row r="62" spans="1:9" s="64" customFormat="1" ht="15" customHeight="1">
      <c r="A62" s="43">
        <v>295</v>
      </c>
      <c r="B62" s="43" t="s">
        <v>176</v>
      </c>
      <c r="C62" s="43">
        <v>2011</v>
      </c>
      <c r="D62" s="43" t="s">
        <v>24</v>
      </c>
      <c r="E62" s="52">
        <v>0.24936342592592595</v>
      </c>
      <c r="F62" s="47">
        <f>_xlfn.RANK.EQ(E62,$E$5:$E$72,1)</f>
        <v>5</v>
      </c>
      <c r="G62" s="14">
        <f t="shared" si="0"/>
        <v>5</v>
      </c>
      <c r="H62" s="43">
        <f>SUM(G62:G66)</f>
        <v>54</v>
      </c>
      <c r="I62" s="151">
        <f t="shared" si="1"/>
        <v>3</v>
      </c>
    </row>
    <row r="63" spans="1:9" ht="15" customHeight="1">
      <c r="A63" s="3">
        <v>326</v>
      </c>
      <c r="B63" s="3" t="s">
        <v>177</v>
      </c>
      <c r="C63" s="3">
        <v>2011</v>
      </c>
      <c r="D63" s="3" t="s">
        <v>24</v>
      </c>
      <c r="E63" s="56">
        <v>0.28408564814814813</v>
      </c>
      <c r="F63" s="15">
        <f>_xlfn.RANK.EQ(E63,$E$5:$E$72,1)</f>
        <v>22</v>
      </c>
      <c r="G63" s="14">
        <f t="shared" si="0"/>
        <v>22</v>
      </c>
      <c r="H63" s="3"/>
      <c r="I63" s="2"/>
    </row>
    <row r="64" spans="1:9" ht="15" customHeight="1">
      <c r="A64" s="3">
        <v>320</v>
      </c>
      <c r="B64" s="3" t="s">
        <v>178</v>
      </c>
      <c r="C64" s="3">
        <v>2011</v>
      </c>
      <c r="D64" s="3" t="s">
        <v>24</v>
      </c>
      <c r="E64" s="56">
        <v>0.2708564814814815</v>
      </c>
      <c r="F64" s="15">
        <f>_xlfn.RANK.EQ(E64,$E$5:$E$72,1)</f>
        <v>12</v>
      </c>
      <c r="G64" s="14">
        <f t="shared" si="0"/>
        <v>12</v>
      </c>
      <c r="H64" s="3"/>
      <c r="I64" s="2"/>
    </row>
    <row r="65" spans="1:9" ht="15" customHeight="1">
      <c r="A65" s="3">
        <v>323</v>
      </c>
      <c r="B65" s="43" t="s">
        <v>179</v>
      </c>
      <c r="C65" s="3">
        <v>2011</v>
      </c>
      <c r="D65" s="3" t="s">
        <v>24</v>
      </c>
      <c r="E65" s="56">
        <v>0.27295138888888887</v>
      </c>
      <c r="F65" s="15">
        <f>_xlfn.RANK.EQ(E65,$E$5:$E$72,1)</f>
        <v>15</v>
      </c>
      <c r="G65" s="14">
        <f t="shared" si="0"/>
        <v>15</v>
      </c>
      <c r="H65" s="3"/>
      <c r="I65" s="2"/>
    </row>
    <row r="66" spans="1:9" ht="15" customHeight="1">
      <c r="A66" s="3">
        <v>404</v>
      </c>
      <c r="B66" s="3" t="s">
        <v>180</v>
      </c>
      <c r="C66" s="3">
        <v>2011</v>
      </c>
      <c r="D66" s="3" t="s">
        <v>24</v>
      </c>
      <c r="E66" s="56">
        <v>0.35842592592592593</v>
      </c>
      <c r="F66" s="65">
        <f>_xlfn.RANK.EQ(E66,$E$5:$E$72,1)</f>
        <v>49</v>
      </c>
      <c r="G66" s="14"/>
      <c r="H66" s="3"/>
      <c r="I66" s="2"/>
    </row>
    <row r="67" spans="1:9" ht="15" customHeight="1">
      <c r="A67" s="23"/>
      <c r="B67" s="23"/>
      <c r="C67" s="23"/>
      <c r="D67" s="23"/>
      <c r="E67" s="98"/>
      <c r="F67" s="30"/>
      <c r="G67" s="23"/>
      <c r="H67" s="23"/>
      <c r="I67" s="75"/>
    </row>
    <row r="68" spans="1:9" ht="15" customHeight="1">
      <c r="A68" s="3">
        <v>495</v>
      </c>
      <c r="B68" s="3" t="s">
        <v>75</v>
      </c>
      <c r="C68" s="3">
        <v>2011</v>
      </c>
      <c r="D68" s="3" t="s">
        <v>22</v>
      </c>
      <c r="E68" s="56">
        <v>0.30354166666666665</v>
      </c>
      <c r="F68" s="15">
        <f>_xlfn.RANK.EQ(E68,$E$5:$E$72,1)</f>
        <v>33</v>
      </c>
      <c r="G68" s="14">
        <f t="shared" ref="G68:G72" si="2">F68</f>
        <v>33</v>
      </c>
      <c r="H68" s="3">
        <f>SUM(G68:G72)</f>
        <v>114</v>
      </c>
      <c r="I68" s="2">
        <f t="shared" si="1"/>
        <v>8</v>
      </c>
    </row>
    <row r="69" spans="1:9" ht="15" customHeight="1">
      <c r="A69" s="3">
        <v>266</v>
      </c>
      <c r="B69" s="3" t="s">
        <v>76</v>
      </c>
      <c r="C69" s="3">
        <v>2011</v>
      </c>
      <c r="D69" s="3" t="s">
        <v>22</v>
      </c>
      <c r="E69" s="56">
        <v>0.28266203703703702</v>
      </c>
      <c r="F69" s="15">
        <f>_xlfn.RANK.EQ(E69,$E$5:$E$72,1)</f>
        <v>20</v>
      </c>
      <c r="G69" s="14">
        <f t="shared" si="2"/>
        <v>20</v>
      </c>
      <c r="H69" s="3"/>
      <c r="I69" s="2"/>
    </row>
    <row r="70" spans="1:9" s="61" customFormat="1" ht="15" customHeight="1">
      <c r="A70" s="59"/>
      <c r="B70" s="59"/>
      <c r="C70" s="59"/>
      <c r="D70" s="59" t="s">
        <v>22</v>
      </c>
      <c r="E70" s="60"/>
      <c r="F70" s="15">
        <v>0</v>
      </c>
      <c r="G70" s="14">
        <f t="shared" si="2"/>
        <v>0</v>
      </c>
      <c r="H70" s="59"/>
      <c r="I70" s="2"/>
    </row>
    <row r="71" spans="1:9" ht="15" customHeight="1">
      <c r="A71" s="3">
        <v>203</v>
      </c>
      <c r="B71" s="3" t="s">
        <v>77</v>
      </c>
      <c r="C71" s="3">
        <v>2011</v>
      </c>
      <c r="D71" s="3" t="s">
        <v>22</v>
      </c>
      <c r="E71" s="56">
        <v>0.31672453703703701</v>
      </c>
      <c r="F71" s="15">
        <f>_xlfn.RANK.EQ(E71,$E$5:$E$72,1)</f>
        <v>42</v>
      </c>
      <c r="G71" s="14">
        <f t="shared" si="2"/>
        <v>42</v>
      </c>
      <c r="H71" s="3"/>
      <c r="I71" s="2"/>
    </row>
    <row r="72" spans="1:9" ht="15" customHeight="1">
      <c r="A72" s="3">
        <v>38</v>
      </c>
      <c r="B72" s="3" t="s">
        <v>78</v>
      </c>
      <c r="C72" s="3">
        <v>2011</v>
      </c>
      <c r="D72" s="3" t="s">
        <v>22</v>
      </c>
      <c r="E72" s="56">
        <v>0.28061342592592592</v>
      </c>
      <c r="F72" s="15">
        <f>_xlfn.RANK.EQ(E72,$E$5:$E$72,1)</f>
        <v>19</v>
      </c>
      <c r="G72" s="14">
        <f t="shared" si="2"/>
        <v>19</v>
      </c>
      <c r="H72" s="3"/>
      <c r="I72" s="2"/>
    </row>
    <row r="73" spans="1:9" ht="15" customHeight="1">
      <c r="A73" s="23"/>
      <c r="B73" s="23"/>
      <c r="C73" s="23"/>
      <c r="D73" s="23"/>
      <c r="E73" s="98"/>
      <c r="F73" s="23"/>
      <c r="G73" s="23"/>
      <c r="H73" s="23"/>
      <c r="I73" s="75"/>
    </row>
    <row r="74" spans="1:9" ht="15" customHeight="1">
      <c r="A74" s="4"/>
      <c r="B74" s="4"/>
      <c r="C74" s="4"/>
      <c r="D74" s="4"/>
      <c r="E74" s="4"/>
      <c r="F74" s="42"/>
      <c r="G74" s="42"/>
    </row>
    <row r="75" spans="1:9" ht="15" customHeight="1">
      <c r="A75" s="4"/>
      <c r="B75" s="4"/>
      <c r="C75" s="4"/>
      <c r="D75" s="4"/>
      <c r="E75" s="4"/>
      <c r="F75" s="42"/>
      <c r="G75" s="42"/>
    </row>
    <row r="76" spans="1:9" ht="15" customHeight="1">
      <c r="A76" s="4"/>
      <c r="B76" s="4"/>
      <c r="C76" s="4"/>
      <c r="D76" s="4"/>
      <c r="E76" s="4"/>
      <c r="F76" s="42"/>
      <c r="G76" s="42"/>
    </row>
    <row r="77" spans="1:9" ht="15" customHeight="1">
      <c r="A77" s="4"/>
      <c r="B77" s="4"/>
      <c r="C77" s="4"/>
      <c r="D77" s="4"/>
      <c r="E77" s="4"/>
      <c r="F77" s="42"/>
      <c r="G77" s="42"/>
    </row>
    <row r="78" spans="1:9" ht="15" customHeight="1">
      <c r="A78" s="4"/>
      <c r="B78" s="4"/>
      <c r="C78" s="4"/>
      <c r="D78" s="4"/>
      <c r="E78" s="4"/>
      <c r="F78" s="42"/>
      <c r="G78" s="42"/>
    </row>
    <row r="79" spans="1:9" ht="15" customHeight="1">
      <c r="A79" s="4"/>
      <c r="B79" s="4"/>
      <c r="C79" s="4"/>
      <c r="D79" s="4"/>
      <c r="E79" s="4"/>
      <c r="F79" s="42"/>
      <c r="G79" s="42"/>
    </row>
    <row r="80" spans="1:9" ht="15" customHeight="1">
      <c r="A80" s="4"/>
      <c r="B80" s="4"/>
      <c r="C80" s="4"/>
      <c r="D80" s="4"/>
      <c r="E80" s="4"/>
      <c r="F80" s="42"/>
      <c r="G80" s="42"/>
    </row>
    <row r="81" spans="1:7" ht="15" customHeight="1">
      <c r="A81" s="4"/>
      <c r="B81" s="4"/>
      <c r="C81" s="4"/>
      <c r="D81" s="4"/>
      <c r="E81" s="4"/>
      <c r="F81" s="42"/>
      <c r="G81" s="42"/>
    </row>
    <row r="82" spans="1:7" ht="15" customHeight="1">
      <c r="A82" s="4"/>
      <c r="B82" s="4"/>
      <c r="C82" s="4"/>
      <c r="D82" s="4"/>
      <c r="E82" s="4"/>
      <c r="F82" s="42"/>
      <c r="G82" s="42"/>
    </row>
    <row r="83" spans="1:7" ht="15" customHeight="1">
      <c r="A83" s="4"/>
      <c r="B83" s="4"/>
      <c r="C83" s="4"/>
      <c r="D83" s="4"/>
      <c r="E83" s="4"/>
      <c r="F83" s="42"/>
      <c r="G83" s="42"/>
    </row>
    <row r="84" spans="1:7" ht="15" customHeight="1">
      <c r="A84" s="4"/>
      <c r="B84" s="4"/>
      <c r="C84" s="4"/>
      <c r="D84" s="4"/>
      <c r="E84" s="4"/>
      <c r="F84" s="42"/>
      <c r="G84" s="42"/>
    </row>
    <row r="85" spans="1:7" ht="15" customHeight="1">
      <c r="A85" s="4"/>
      <c r="B85" s="4"/>
      <c r="C85" s="4"/>
      <c r="D85" s="4"/>
      <c r="E85" s="4"/>
      <c r="F85" s="42"/>
      <c r="G85" s="42"/>
    </row>
    <row r="86" spans="1:7" ht="15" customHeight="1">
      <c r="A86" s="4"/>
      <c r="B86" s="4"/>
      <c r="C86" s="4"/>
      <c r="D86" s="4"/>
      <c r="E86" s="4"/>
      <c r="F86" s="42"/>
      <c r="G86" s="42"/>
    </row>
    <row r="87" spans="1:7" ht="15" customHeight="1">
      <c r="A87" s="4"/>
      <c r="B87" s="4"/>
      <c r="C87" s="4"/>
      <c r="D87" s="4"/>
      <c r="E87" s="4"/>
      <c r="F87" s="42"/>
      <c r="G87" s="42"/>
    </row>
    <row r="88" spans="1:7" ht="15" customHeight="1">
      <c r="A88" s="4"/>
      <c r="B88" s="4"/>
      <c r="C88" s="4"/>
      <c r="D88" s="4"/>
      <c r="E88" s="4"/>
      <c r="F88" s="42"/>
      <c r="G88" s="42"/>
    </row>
    <row r="89" spans="1:7" ht="15" customHeight="1">
      <c r="A89" s="4"/>
      <c r="B89" s="4"/>
      <c r="C89" s="4"/>
      <c r="D89" s="4"/>
      <c r="E89" s="4"/>
      <c r="F89" s="42"/>
      <c r="G89" s="42"/>
    </row>
    <row r="90" spans="1:7" ht="15" customHeight="1">
      <c r="A90" s="4"/>
      <c r="B90" s="4"/>
      <c r="C90" s="4"/>
      <c r="D90" s="4"/>
      <c r="E90" s="4"/>
      <c r="F90" s="42"/>
      <c r="G90" s="42"/>
    </row>
    <row r="91" spans="1:7" ht="15" customHeight="1">
      <c r="A91" s="4"/>
      <c r="B91" s="4"/>
      <c r="C91" s="4"/>
      <c r="D91" s="4"/>
      <c r="E91" s="4"/>
      <c r="F91" s="42"/>
      <c r="G91" s="42"/>
    </row>
    <row r="92" spans="1:7" ht="15" customHeight="1">
      <c r="A92" s="4"/>
      <c r="B92" s="4"/>
      <c r="C92" s="4"/>
      <c r="D92" s="4"/>
      <c r="E92" s="4"/>
      <c r="F92" s="42"/>
      <c r="G92" s="42"/>
    </row>
    <row r="93" spans="1:7" ht="15" customHeight="1">
      <c r="A93" s="4"/>
      <c r="B93" s="4"/>
      <c r="C93" s="4"/>
      <c r="D93" s="4"/>
      <c r="E93" s="4"/>
      <c r="F93" s="42"/>
      <c r="G93" s="42"/>
    </row>
    <row r="94" spans="1:7" ht="15" customHeight="1">
      <c r="A94" s="4"/>
      <c r="B94" s="4"/>
      <c r="C94" s="4"/>
      <c r="D94" s="4"/>
      <c r="E94" s="4"/>
      <c r="F94" s="42"/>
      <c r="G94" s="42"/>
    </row>
    <row r="95" spans="1:7" ht="15" customHeight="1">
      <c r="A95" s="4"/>
      <c r="B95" s="4"/>
      <c r="C95" s="4"/>
      <c r="D95" s="4"/>
      <c r="E95" s="4"/>
      <c r="F95" s="42"/>
      <c r="G95" s="42"/>
    </row>
    <row r="96" spans="1:7" ht="15" customHeight="1">
      <c r="A96" s="4"/>
      <c r="B96" s="4"/>
      <c r="C96" s="4"/>
      <c r="D96" s="4"/>
      <c r="E96" s="4"/>
      <c r="F96" s="42"/>
      <c r="G96" s="42"/>
    </row>
    <row r="97" spans="1:7" ht="15" customHeight="1">
      <c r="A97" s="4"/>
      <c r="B97" s="4"/>
      <c r="C97" s="4"/>
      <c r="D97" s="4"/>
      <c r="E97" s="4"/>
      <c r="F97" s="42"/>
      <c r="G97" s="42"/>
    </row>
    <row r="98" spans="1:7" ht="15" customHeight="1">
      <c r="A98" s="4"/>
      <c r="B98" s="4"/>
      <c r="C98" s="4"/>
      <c r="D98" s="4"/>
      <c r="E98" s="4"/>
      <c r="F98" s="42"/>
      <c r="G98" s="42"/>
    </row>
    <row r="99" spans="1:7" ht="15" customHeight="1">
      <c r="A99" s="4"/>
      <c r="B99" s="4"/>
      <c r="C99" s="4"/>
      <c r="D99" s="4"/>
      <c r="E99" s="4"/>
      <c r="F99" s="42"/>
      <c r="G99" s="42"/>
    </row>
    <row r="100" spans="1:7" ht="15" customHeight="1">
      <c r="A100" s="4"/>
      <c r="B100" s="4"/>
      <c r="C100" s="4"/>
      <c r="D100" s="4"/>
      <c r="E100" s="4"/>
      <c r="F100" s="42"/>
      <c r="G100" s="42"/>
    </row>
    <row r="101" spans="1:7" ht="15" customHeight="1">
      <c r="A101" s="4"/>
      <c r="B101" s="4"/>
      <c r="C101" s="4"/>
      <c r="D101" s="4"/>
      <c r="E101" s="4"/>
      <c r="F101" s="42"/>
      <c r="G101" s="42"/>
    </row>
    <row r="102" spans="1:7" ht="15" customHeight="1">
      <c r="A102" s="4"/>
      <c r="B102" s="4"/>
      <c r="C102" s="4"/>
      <c r="D102" s="4"/>
      <c r="E102" s="4"/>
      <c r="F102" s="42"/>
      <c r="G102" s="42"/>
    </row>
    <row r="103" spans="1:7" ht="15" customHeight="1">
      <c r="A103" s="4"/>
      <c r="B103" s="4"/>
      <c r="C103" s="4"/>
      <c r="D103" s="4"/>
      <c r="E103" s="4"/>
      <c r="F103" s="42"/>
      <c r="G103" s="42"/>
    </row>
    <row r="104" spans="1:7" ht="15" customHeight="1">
      <c r="A104" s="4"/>
      <c r="B104" s="4"/>
      <c r="C104" s="4"/>
      <c r="D104" s="4"/>
      <c r="E104" s="4"/>
      <c r="F104" s="42"/>
      <c r="G104" s="42"/>
    </row>
    <row r="105" spans="1:7" ht="15" customHeight="1">
      <c r="A105" s="4"/>
      <c r="B105" s="4"/>
      <c r="C105" s="4"/>
      <c r="D105" s="4"/>
      <c r="E105" s="4"/>
      <c r="F105" s="42"/>
      <c r="G105" s="42"/>
    </row>
    <row r="106" spans="1:7" ht="15" customHeight="1">
      <c r="A106" s="4"/>
      <c r="B106" s="4"/>
      <c r="C106" s="4"/>
      <c r="D106" s="4"/>
      <c r="E106" s="4"/>
      <c r="F106" s="42"/>
      <c r="G106" s="42"/>
    </row>
    <row r="107" spans="1:7" ht="15" customHeight="1">
      <c r="A107" s="4"/>
      <c r="B107" s="4"/>
      <c r="C107" s="4"/>
      <c r="D107" s="4"/>
      <c r="E107" s="4"/>
      <c r="F107" s="42"/>
      <c r="G107" s="42"/>
    </row>
    <row r="108" spans="1:7" ht="15" customHeight="1">
      <c r="A108" s="4"/>
      <c r="B108" s="4"/>
      <c r="C108" s="4"/>
      <c r="D108" s="4"/>
      <c r="E108" s="4"/>
      <c r="F108" s="42"/>
      <c r="G108" s="42"/>
    </row>
    <row r="109" spans="1:7" ht="15" customHeight="1">
      <c r="A109" s="4"/>
      <c r="B109" s="4"/>
      <c r="C109" s="4"/>
      <c r="D109" s="4"/>
      <c r="E109" s="4"/>
      <c r="F109" s="42"/>
      <c r="G109" s="42"/>
    </row>
    <row r="110" spans="1:7" ht="15" customHeight="1">
      <c r="A110" s="4"/>
      <c r="B110" s="4"/>
      <c r="C110" s="4"/>
      <c r="D110" s="4"/>
      <c r="E110" s="4"/>
      <c r="F110" s="42"/>
      <c r="G110" s="42"/>
    </row>
    <row r="111" spans="1:7" ht="15" customHeight="1">
      <c r="A111" s="4"/>
      <c r="B111" s="4"/>
      <c r="C111" s="4"/>
      <c r="D111" s="4"/>
      <c r="E111" s="4"/>
      <c r="F111" s="42"/>
      <c r="G111" s="42"/>
    </row>
    <row r="112" spans="1:7" ht="15" customHeight="1">
      <c r="A112" s="4"/>
      <c r="B112" s="4"/>
      <c r="C112" s="4"/>
      <c r="D112" s="4"/>
      <c r="E112" s="4"/>
      <c r="F112" s="42"/>
      <c r="G112" s="42"/>
    </row>
    <row r="113" spans="1:7" ht="15" customHeight="1">
      <c r="A113" s="4"/>
      <c r="B113" s="4"/>
      <c r="C113" s="4"/>
      <c r="D113" s="4"/>
      <c r="E113" s="4"/>
      <c r="F113" s="42"/>
      <c r="G113" s="42"/>
    </row>
    <row r="114" spans="1:7" ht="15" customHeight="1">
      <c r="A114" s="4"/>
      <c r="B114" s="4"/>
      <c r="C114" s="4"/>
      <c r="D114" s="4"/>
      <c r="E114" s="4"/>
      <c r="F114" s="42"/>
      <c r="G114" s="42"/>
    </row>
    <row r="115" spans="1:7" ht="15" customHeight="1">
      <c r="A115" s="4"/>
      <c r="B115" s="4"/>
      <c r="C115" s="4"/>
      <c r="D115" s="4"/>
      <c r="E115" s="4"/>
      <c r="F115" s="42"/>
      <c r="G115" s="42"/>
    </row>
    <row r="116" spans="1:7" ht="15" customHeight="1">
      <c r="A116" s="4"/>
      <c r="B116" s="4"/>
      <c r="C116" s="4"/>
      <c r="D116" s="4"/>
      <c r="E116" s="4"/>
      <c r="F116" s="42"/>
      <c r="G116" s="42"/>
    </row>
    <row r="117" spans="1:7" ht="15" customHeight="1">
      <c r="A117" s="4"/>
      <c r="B117" s="4"/>
      <c r="C117" s="4"/>
      <c r="D117" s="4"/>
      <c r="E117" s="4"/>
      <c r="F117" s="42"/>
      <c r="G117" s="42"/>
    </row>
    <row r="118" spans="1:7" ht="15" customHeight="1">
      <c r="A118" s="4"/>
      <c r="B118" s="4"/>
      <c r="C118" s="4"/>
      <c r="D118" s="4"/>
      <c r="E118" s="4"/>
      <c r="F118" s="42"/>
      <c r="G118" s="42"/>
    </row>
    <row r="119" spans="1:7" ht="15" customHeight="1">
      <c r="A119" s="4"/>
      <c r="B119" s="4"/>
      <c r="C119" s="4"/>
      <c r="D119" s="4"/>
      <c r="E119" s="4"/>
      <c r="F119" s="42"/>
      <c r="G119" s="42"/>
    </row>
    <row r="120" spans="1:7" ht="15" customHeight="1">
      <c r="A120" s="4"/>
      <c r="B120" s="4"/>
      <c r="C120" s="4"/>
      <c r="D120" s="4"/>
      <c r="E120" s="4"/>
      <c r="F120" s="42"/>
      <c r="G120" s="42"/>
    </row>
    <row r="121" spans="1:7" ht="15" customHeight="1">
      <c r="A121" s="4"/>
      <c r="B121" s="4"/>
      <c r="C121" s="4"/>
      <c r="D121" s="4"/>
      <c r="E121" s="4"/>
      <c r="F121" s="42"/>
      <c r="G121" s="42"/>
    </row>
    <row r="122" spans="1:7" ht="15" customHeight="1">
      <c r="A122" s="4"/>
      <c r="B122" s="4"/>
      <c r="C122" s="4"/>
      <c r="D122" s="4"/>
      <c r="E122" s="4"/>
      <c r="F122" s="42"/>
      <c r="G122" s="42"/>
    </row>
    <row r="123" spans="1:7" ht="15" customHeight="1">
      <c r="A123" s="4"/>
      <c r="B123" s="4"/>
      <c r="C123" s="4"/>
      <c r="D123" s="4"/>
      <c r="E123" s="4"/>
      <c r="F123" s="42"/>
      <c r="G123" s="42"/>
    </row>
    <row r="124" spans="1:7" ht="15" customHeight="1">
      <c r="A124" s="4"/>
      <c r="B124" s="4"/>
      <c r="C124" s="4"/>
      <c r="D124" s="4"/>
      <c r="E124" s="4"/>
      <c r="F124" s="42"/>
      <c r="G124" s="42"/>
    </row>
    <row r="125" spans="1:7" ht="15" customHeight="1">
      <c r="A125" s="4"/>
      <c r="B125" s="4"/>
      <c r="C125" s="4"/>
      <c r="D125" s="4"/>
      <c r="E125" s="4"/>
      <c r="F125" s="42"/>
      <c r="G125" s="42"/>
    </row>
    <row r="126" spans="1:7" ht="15" customHeight="1">
      <c r="A126" s="4"/>
      <c r="B126" s="4"/>
      <c r="C126" s="4"/>
      <c r="D126" s="4"/>
      <c r="E126" s="4"/>
      <c r="F126" s="42"/>
      <c r="G126" s="42"/>
    </row>
    <row r="127" spans="1:7" ht="15" customHeight="1">
      <c r="A127" s="4"/>
      <c r="B127" s="4"/>
      <c r="C127" s="4"/>
      <c r="D127" s="4"/>
      <c r="E127" s="4"/>
      <c r="F127" s="42"/>
      <c r="G127" s="42"/>
    </row>
    <row r="128" spans="1:7" ht="15" customHeight="1">
      <c r="A128" s="4"/>
      <c r="B128" s="4"/>
      <c r="C128" s="4"/>
      <c r="D128" s="4"/>
      <c r="E128" s="4"/>
      <c r="F128" s="42"/>
      <c r="G128" s="42"/>
    </row>
    <row r="129" spans="1:7" ht="15" customHeight="1">
      <c r="A129" s="4"/>
      <c r="B129" s="4"/>
      <c r="C129" s="4"/>
      <c r="D129" s="4"/>
      <c r="E129" s="4"/>
      <c r="F129" s="42"/>
      <c r="G129" s="42"/>
    </row>
    <row r="130" spans="1:7" ht="15" customHeight="1">
      <c r="A130" s="4"/>
      <c r="B130" s="4"/>
      <c r="C130" s="4"/>
      <c r="D130" s="4"/>
      <c r="E130" s="4"/>
      <c r="F130" s="42"/>
      <c r="G130" s="42"/>
    </row>
    <row r="131" spans="1:7" ht="15" customHeight="1">
      <c r="A131" s="4"/>
      <c r="B131" s="4"/>
      <c r="C131" s="4"/>
      <c r="D131" s="4"/>
      <c r="E131" s="4"/>
      <c r="F131" s="42"/>
      <c r="G131" s="42"/>
    </row>
    <row r="132" spans="1:7" ht="15" customHeight="1">
      <c r="A132" s="4"/>
      <c r="B132" s="4"/>
      <c r="C132" s="4"/>
      <c r="D132" s="4"/>
      <c r="E132" s="4"/>
      <c r="F132" s="42"/>
      <c r="G132" s="42"/>
    </row>
    <row r="133" spans="1:7" ht="15" customHeight="1">
      <c r="A133" s="4"/>
      <c r="B133" s="4"/>
      <c r="C133" s="4"/>
      <c r="D133" s="4"/>
      <c r="E133" s="4"/>
      <c r="F133" s="42"/>
      <c r="G133" s="42"/>
    </row>
    <row r="134" spans="1:7" ht="15" customHeight="1">
      <c r="A134" s="4"/>
      <c r="B134" s="4"/>
      <c r="C134" s="4"/>
      <c r="D134" s="4"/>
      <c r="E134" s="4"/>
      <c r="F134" s="42"/>
      <c r="G134" s="42"/>
    </row>
    <row r="135" spans="1:7" ht="15" customHeight="1">
      <c r="A135" s="4"/>
      <c r="B135" s="4"/>
      <c r="C135" s="4"/>
      <c r="D135" s="4"/>
      <c r="E135" s="4"/>
      <c r="F135" s="42"/>
      <c r="G135" s="42"/>
    </row>
    <row r="136" spans="1:7" ht="15" customHeight="1">
      <c r="A136" s="4"/>
      <c r="B136" s="4"/>
      <c r="C136" s="4"/>
      <c r="D136" s="4"/>
      <c r="E136" s="4"/>
      <c r="F136" s="42"/>
      <c r="G136" s="42"/>
    </row>
    <row r="137" spans="1:7" ht="15" customHeight="1">
      <c r="A137" s="4"/>
      <c r="B137" s="4"/>
      <c r="C137" s="4"/>
      <c r="D137" s="4"/>
      <c r="E137" s="4"/>
      <c r="F137" s="42"/>
      <c r="G137" s="42"/>
    </row>
    <row r="138" spans="1:7" ht="15" customHeight="1">
      <c r="A138" s="4"/>
      <c r="B138" s="4"/>
      <c r="C138" s="4"/>
      <c r="D138" s="4"/>
      <c r="E138" s="4"/>
      <c r="F138" s="42"/>
      <c r="G138" s="42"/>
    </row>
    <row r="139" spans="1:7" ht="15" customHeight="1">
      <c r="A139" s="4"/>
      <c r="B139" s="4"/>
      <c r="C139" s="4"/>
      <c r="D139" s="4"/>
      <c r="E139" s="4"/>
      <c r="F139" s="42"/>
      <c r="G139" s="42"/>
    </row>
    <row r="140" spans="1:7" ht="15" customHeight="1">
      <c r="A140" s="4"/>
      <c r="B140" s="4"/>
      <c r="C140" s="4"/>
      <c r="D140" s="4"/>
      <c r="E140" s="4"/>
      <c r="F140" s="42"/>
      <c r="G140" s="42"/>
    </row>
    <row r="141" spans="1:7" ht="15" customHeight="1">
      <c r="A141" s="4"/>
      <c r="B141" s="4"/>
      <c r="C141" s="4"/>
      <c r="D141" s="4"/>
      <c r="E141" s="4"/>
      <c r="F141" s="42"/>
      <c r="G141" s="42"/>
    </row>
    <row r="142" spans="1:7" ht="15" customHeight="1">
      <c r="A142" s="4"/>
      <c r="B142" s="4"/>
      <c r="C142" s="4"/>
      <c r="D142" s="4"/>
      <c r="E142" s="4"/>
      <c r="F142" s="42"/>
      <c r="G142" s="42"/>
    </row>
    <row r="143" spans="1:7" ht="15" customHeight="1">
      <c r="A143" s="4"/>
      <c r="B143" s="4"/>
      <c r="C143" s="4"/>
      <c r="D143" s="4"/>
      <c r="E143" s="4"/>
      <c r="F143" s="42"/>
      <c r="G143" s="42"/>
    </row>
    <row r="144" spans="1:7" ht="15" customHeight="1">
      <c r="A144" s="4"/>
      <c r="B144" s="4"/>
      <c r="C144" s="4"/>
      <c r="D144" s="4"/>
      <c r="E144" s="4"/>
      <c r="F144" s="42"/>
      <c r="G144" s="42"/>
    </row>
    <row r="145" spans="1:7" ht="15" customHeight="1">
      <c r="A145" s="4"/>
      <c r="B145" s="4"/>
      <c r="C145" s="4"/>
      <c r="D145" s="4"/>
      <c r="E145" s="4"/>
      <c r="F145" s="42"/>
      <c r="G145" s="42"/>
    </row>
    <row r="146" spans="1:7" ht="15" customHeight="1">
      <c r="A146" s="4"/>
      <c r="B146" s="4"/>
      <c r="C146" s="4"/>
      <c r="D146" s="4"/>
      <c r="E146" s="4"/>
      <c r="F146" s="42"/>
      <c r="G146" s="42"/>
    </row>
    <row r="147" spans="1:7" ht="15" customHeight="1">
      <c r="A147" s="4"/>
      <c r="B147" s="4"/>
      <c r="C147" s="4"/>
      <c r="D147" s="4"/>
      <c r="E147" s="4"/>
      <c r="F147" s="4"/>
      <c r="G147" s="4"/>
    </row>
    <row r="148" spans="1:7" ht="15" customHeight="1">
      <c r="A148" s="4"/>
      <c r="B148" s="4"/>
      <c r="C148" s="4"/>
      <c r="D148" s="4"/>
      <c r="E148" s="4"/>
      <c r="F148" s="4"/>
      <c r="G148" s="4"/>
    </row>
    <row r="149" spans="1:7" ht="15" customHeight="1">
      <c r="A149" s="4"/>
      <c r="B149" s="4"/>
      <c r="C149" s="4"/>
      <c r="D149" s="4"/>
      <c r="E149" s="4"/>
      <c r="F149" s="4"/>
      <c r="G149" s="4"/>
    </row>
    <row r="150" spans="1:7" ht="15" customHeight="1">
      <c r="A150" s="4"/>
      <c r="B150" s="4"/>
      <c r="C150" s="4"/>
      <c r="D150" s="4"/>
      <c r="E150" s="4"/>
      <c r="F150" s="4"/>
      <c r="G150" s="4"/>
    </row>
    <row r="151" spans="1:7" ht="15" customHeight="1">
      <c r="A151" s="4"/>
      <c r="B151" s="4"/>
      <c r="C151" s="4"/>
      <c r="D151" s="4"/>
      <c r="E151" s="4"/>
      <c r="F151" s="4"/>
      <c r="G151" s="4"/>
    </row>
    <row r="152" spans="1:7" ht="15" customHeight="1">
      <c r="A152" s="4"/>
      <c r="B152" s="4"/>
      <c r="C152" s="4"/>
      <c r="D152" s="4"/>
      <c r="E152" s="4"/>
      <c r="F152" s="4"/>
      <c r="G152" s="4"/>
    </row>
    <row r="153" spans="1:7" ht="15" customHeight="1">
      <c r="A153" s="4"/>
      <c r="B153" s="4"/>
      <c r="C153" s="4"/>
      <c r="D153" s="4"/>
      <c r="E153" s="4"/>
      <c r="F153" s="4"/>
      <c r="G153" s="4"/>
    </row>
    <row r="154" spans="1:7" ht="15" customHeight="1">
      <c r="A154" s="4"/>
      <c r="B154" s="4"/>
      <c r="C154" s="4"/>
      <c r="D154" s="4"/>
      <c r="E154" s="4"/>
      <c r="F154" s="4"/>
      <c r="G154" s="4"/>
    </row>
    <row r="155" spans="1:7" ht="15" customHeight="1">
      <c r="A155" s="4"/>
      <c r="B155" s="4"/>
      <c r="C155" s="4"/>
      <c r="D155" s="4"/>
      <c r="E155" s="4"/>
      <c r="F155" s="4"/>
      <c r="G155" s="4"/>
    </row>
    <row r="156" spans="1:7" ht="15" customHeight="1">
      <c r="A156" s="4"/>
      <c r="B156" s="4"/>
      <c r="C156" s="4"/>
      <c r="D156" s="4"/>
      <c r="E156" s="4"/>
      <c r="F156" s="4"/>
      <c r="G156" s="4"/>
    </row>
    <row r="157" spans="1:7" ht="15" customHeight="1">
      <c r="A157" s="4"/>
      <c r="B157" s="4"/>
      <c r="C157" s="4"/>
      <c r="D157" s="4"/>
      <c r="E157" s="4"/>
      <c r="F157" s="4"/>
      <c r="G157" s="4"/>
    </row>
    <row r="158" spans="1:7" ht="15" customHeight="1">
      <c r="A158" s="4"/>
      <c r="B158" s="4"/>
      <c r="C158" s="4"/>
      <c r="D158" s="4"/>
      <c r="E158" s="4"/>
      <c r="F158" s="4"/>
      <c r="G158" s="4"/>
    </row>
    <row r="159" spans="1:7" ht="15" customHeight="1">
      <c r="A159" s="4"/>
      <c r="B159" s="4"/>
      <c r="C159" s="4"/>
      <c r="D159" s="4"/>
      <c r="E159" s="4"/>
      <c r="F159" s="4"/>
      <c r="G159" s="4"/>
    </row>
    <row r="160" spans="1:7" ht="15" customHeight="1">
      <c r="A160" s="4"/>
      <c r="B160" s="4"/>
      <c r="C160" s="4"/>
      <c r="D160" s="4"/>
      <c r="E160" s="4"/>
      <c r="F160" s="4"/>
      <c r="G160" s="4"/>
    </row>
    <row r="161" spans="1:7" ht="15" customHeight="1">
      <c r="A161" s="4"/>
      <c r="B161" s="4"/>
      <c r="C161" s="4"/>
      <c r="D161" s="4"/>
      <c r="E161" s="4"/>
      <c r="F161" s="4"/>
      <c r="G161" s="4"/>
    </row>
    <row r="162" spans="1:7" ht="15" customHeight="1">
      <c r="A162" s="4"/>
      <c r="B162" s="4"/>
      <c r="C162" s="4"/>
      <c r="D162" s="4"/>
      <c r="E162" s="4"/>
      <c r="F162" s="4"/>
      <c r="G162" s="4"/>
    </row>
    <row r="163" spans="1:7" ht="15" customHeight="1">
      <c r="A163" s="4"/>
      <c r="B163" s="4"/>
      <c r="C163" s="4"/>
      <c r="D163" s="4"/>
      <c r="E163" s="4"/>
      <c r="F163" s="4"/>
      <c r="G163" s="4"/>
    </row>
    <row r="164" spans="1:7" ht="15" customHeight="1">
      <c r="A164" s="4"/>
      <c r="B164" s="4"/>
      <c r="C164" s="4"/>
      <c r="D164" s="4"/>
      <c r="E164" s="4"/>
      <c r="F164" s="4"/>
      <c r="G164" s="4"/>
    </row>
    <row r="165" spans="1:7" ht="15" customHeight="1">
      <c r="A165" s="4"/>
      <c r="B165" s="4"/>
      <c r="C165" s="4"/>
      <c r="D165" s="4"/>
      <c r="E165" s="4"/>
      <c r="F165" s="4"/>
      <c r="G165" s="4"/>
    </row>
    <row r="166" spans="1:7" ht="15" customHeight="1">
      <c r="A166" s="4"/>
      <c r="B166" s="4"/>
      <c r="C166" s="4"/>
      <c r="D166" s="4"/>
      <c r="E166" s="4"/>
      <c r="F166" s="4"/>
      <c r="G166" s="4"/>
    </row>
    <row r="167" spans="1:7" ht="15" customHeight="1">
      <c r="A167" s="4"/>
      <c r="B167" s="4"/>
      <c r="C167" s="4"/>
      <c r="D167" s="4"/>
      <c r="E167" s="4"/>
      <c r="F167" s="4"/>
      <c r="G167" s="4"/>
    </row>
    <row r="168" spans="1:7" ht="15" customHeight="1">
      <c r="A168" s="4"/>
      <c r="B168" s="4"/>
      <c r="C168" s="4"/>
      <c r="D168" s="4"/>
      <c r="E168" s="4"/>
      <c r="F168" s="4"/>
      <c r="G168" s="4"/>
    </row>
    <row r="169" spans="1:7" ht="15" customHeight="1">
      <c r="A169" s="4"/>
      <c r="B169" s="4"/>
      <c r="C169" s="4"/>
      <c r="D169" s="4"/>
      <c r="E169" s="4"/>
      <c r="F169" s="4"/>
    </row>
    <row r="170" spans="1:7" ht="15" customHeight="1">
      <c r="A170" s="4"/>
      <c r="B170" s="4"/>
      <c r="C170" s="4"/>
      <c r="D170" s="4"/>
      <c r="E170" s="4"/>
      <c r="F170" s="4"/>
    </row>
  </sheetData>
  <mergeCells count="2">
    <mergeCell ref="A1:I1"/>
    <mergeCell ref="A2:I2"/>
  </mergeCells>
  <phoneticPr fontId="3" type="noConversion"/>
  <printOptions horizontalCentered="1"/>
  <pageMargins left="0.25" right="0.25" top="0.75" bottom="0.75" header="0.3" footer="0.3"/>
  <pageSetup paperSize="9" scale="72" fitToHeight="2" orientation="portrait" r:id="rId1"/>
  <headerFooter alignWithMargins="0">
    <oddHeader>&amp;A</oddHeader>
    <oddFooter>Stránka &amp;P z &amp;N</oddFooter>
  </headerFooter>
  <rowBreaks count="1" manualBreakCount="1">
    <brk id="60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zoomScaleNormal="100" workbookViewId="0">
      <selection activeCell="F11" sqref="F11"/>
    </sheetView>
  </sheetViews>
  <sheetFormatPr defaultRowHeight="13.2"/>
  <cols>
    <col min="1" max="1" width="22" customWidth="1"/>
    <col min="2" max="2" width="16.88671875" customWidth="1"/>
    <col min="3" max="3" width="32" customWidth="1"/>
    <col min="4" max="4" width="18.6640625" bestFit="1" customWidth="1"/>
  </cols>
  <sheetData>
    <row r="1" spans="1:6" ht="15.6">
      <c r="A1" s="154" t="s">
        <v>345</v>
      </c>
      <c r="B1" s="155"/>
      <c r="C1" s="155"/>
      <c r="D1" s="155"/>
      <c r="E1" s="155"/>
      <c r="F1" s="155"/>
    </row>
    <row r="2" spans="1:6" ht="15.6">
      <c r="A2" s="156" t="s">
        <v>15</v>
      </c>
      <c r="B2" s="157"/>
      <c r="C2" s="157"/>
      <c r="D2" s="157"/>
      <c r="E2" s="157"/>
      <c r="F2" s="157"/>
    </row>
    <row r="3" spans="1:6" s="105" customFormat="1" ht="13.8">
      <c r="A3" s="68" t="s">
        <v>4</v>
      </c>
      <c r="B3" s="68" t="s">
        <v>0</v>
      </c>
      <c r="C3" s="68" t="s">
        <v>1</v>
      </c>
      <c r="D3" s="68" t="s">
        <v>16</v>
      </c>
      <c r="E3" s="68" t="s">
        <v>27</v>
      </c>
      <c r="F3" s="153" t="s">
        <v>350</v>
      </c>
    </row>
    <row r="4" spans="1:6">
      <c r="A4" s="96"/>
      <c r="B4" s="96"/>
      <c r="C4" s="96"/>
      <c r="D4" s="75"/>
      <c r="E4" s="23"/>
      <c r="F4" s="23"/>
    </row>
    <row r="5" spans="1:6">
      <c r="A5" s="47" t="s">
        <v>242</v>
      </c>
      <c r="B5" s="14">
        <v>2008</v>
      </c>
      <c r="C5" s="3" t="s">
        <v>17</v>
      </c>
      <c r="D5" s="74">
        <v>9</v>
      </c>
      <c r="E5" s="3">
        <v>165</v>
      </c>
      <c r="F5" s="151">
        <v>2</v>
      </c>
    </row>
    <row r="6" spans="1:6">
      <c r="A6" s="47"/>
      <c r="B6" s="14"/>
      <c r="C6" s="3"/>
      <c r="D6" s="74"/>
      <c r="E6" s="3"/>
      <c r="F6" s="14"/>
    </row>
    <row r="7" spans="1:6">
      <c r="A7" s="47" t="s">
        <v>49</v>
      </c>
      <c r="B7" s="14">
        <v>2008</v>
      </c>
      <c r="C7" s="3" t="s">
        <v>17</v>
      </c>
      <c r="D7" s="74">
        <v>6</v>
      </c>
      <c r="E7" s="3">
        <v>343</v>
      </c>
      <c r="F7" s="47"/>
    </row>
    <row r="8" spans="1:6">
      <c r="A8" s="47" t="s">
        <v>243</v>
      </c>
      <c r="B8" s="14">
        <v>2010</v>
      </c>
      <c r="C8" s="3" t="s">
        <v>17</v>
      </c>
      <c r="D8" s="74">
        <v>8</v>
      </c>
      <c r="E8" s="3">
        <v>482</v>
      </c>
      <c r="F8" s="14"/>
    </row>
    <row r="9" spans="1:6">
      <c r="A9" s="43" t="s">
        <v>50</v>
      </c>
      <c r="B9" s="3">
        <v>2010</v>
      </c>
      <c r="C9" s="3" t="s">
        <v>17</v>
      </c>
      <c r="D9" s="74">
        <v>4</v>
      </c>
      <c r="E9" s="3">
        <v>484</v>
      </c>
      <c r="F9" s="14"/>
    </row>
    <row r="10" spans="1:6">
      <c r="A10" s="104"/>
      <c r="B10" s="104"/>
      <c r="C10" s="104"/>
      <c r="D10" s="75"/>
      <c r="E10" s="104"/>
      <c r="F10" s="23"/>
    </row>
    <row r="11" spans="1:6">
      <c r="A11" s="43" t="s">
        <v>212</v>
      </c>
      <c r="B11" s="3">
        <v>2009</v>
      </c>
      <c r="C11" s="3" t="s">
        <v>18</v>
      </c>
      <c r="D11" s="74">
        <v>5</v>
      </c>
      <c r="E11" s="3">
        <v>344</v>
      </c>
      <c r="F11" s="151">
        <v>1</v>
      </c>
    </row>
    <row r="12" spans="1:6">
      <c r="A12" s="43" t="s">
        <v>213</v>
      </c>
      <c r="B12" s="3">
        <v>2007</v>
      </c>
      <c r="C12" s="3" t="s">
        <v>18</v>
      </c>
      <c r="D12" s="74">
        <v>2</v>
      </c>
      <c r="E12" s="3">
        <v>286</v>
      </c>
      <c r="F12" s="14"/>
    </row>
    <row r="13" spans="1:6">
      <c r="A13" s="43" t="s">
        <v>214</v>
      </c>
      <c r="B13" s="3">
        <v>2010</v>
      </c>
      <c r="C13" s="3" t="s">
        <v>18</v>
      </c>
      <c r="D13" s="74">
        <v>3</v>
      </c>
      <c r="E13" s="3">
        <v>283</v>
      </c>
      <c r="F13" s="47"/>
    </row>
    <row r="14" spans="1:6">
      <c r="A14" s="43" t="s">
        <v>215</v>
      </c>
      <c r="B14" s="3">
        <v>2010</v>
      </c>
      <c r="C14" s="3" t="s">
        <v>18</v>
      </c>
      <c r="D14" s="74">
        <v>1</v>
      </c>
      <c r="E14" s="3">
        <v>388</v>
      </c>
      <c r="F14" s="14"/>
    </row>
    <row r="15" spans="1:6">
      <c r="A15" s="43" t="s">
        <v>216</v>
      </c>
      <c r="B15" s="3">
        <v>2010</v>
      </c>
      <c r="C15" s="3" t="s">
        <v>18</v>
      </c>
      <c r="D15" s="74">
        <v>7</v>
      </c>
      <c r="E15" s="3">
        <v>282</v>
      </c>
      <c r="F15" s="152"/>
    </row>
  </sheetData>
  <mergeCells count="2">
    <mergeCell ref="A2:F2"/>
    <mergeCell ref="A1:F1"/>
  </mergeCells>
  <pageMargins left="0.25" right="0.25" top="0.75" bottom="0.75" header="0.3" footer="0.3"/>
  <pageSetup paperSize="9" scale="94" fitToHeight="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zoomScaleNormal="100" workbookViewId="0">
      <selection activeCell="F5" sqref="F5"/>
    </sheetView>
  </sheetViews>
  <sheetFormatPr defaultRowHeight="13.2"/>
  <cols>
    <col min="1" max="1" width="19.88671875" customWidth="1"/>
    <col min="3" max="3" width="27.88671875" customWidth="1"/>
    <col min="4" max="4" width="18.6640625" style="109" bestFit="1" customWidth="1"/>
    <col min="6" max="6" width="8.88671875" style="109"/>
  </cols>
  <sheetData>
    <row r="1" spans="1:6" ht="15.6">
      <c r="A1" s="141" t="s">
        <v>345</v>
      </c>
      <c r="B1" s="142"/>
      <c r="C1" s="142"/>
      <c r="D1" s="142"/>
      <c r="E1" s="142"/>
      <c r="F1" s="143"/>
    </row>
    <row r="2" spans="1:6">
      <c r="A2" s="114" t="s">
        <v>15</v>
      </c>
      <c r="B2" s="115"/>
      <c r="C2" s="115"/>
      <c r="D2" s="115"/>
      <c r="E2" s="115"/>
      <c r="F2" s="116"/>
    </row>
    <row r="3" spans="1:6" s="106" customFormat="1" ht="13.8">
      <c r="A3" s="68" t="s">
        <v>4</v>
      </c>
      <c r="B3" s="68" t="s">
        <v>0</v>
      </c>
      <c r="C3" s="68" t="s">
        <v>1</v>
      </c>
      <c r="D3" s="68" t="s">
        <v>16</v>
      </c>
      <c r="E3" s="67" t="s">
        <v>27</v>
      </c>
      <c r="F3" s="153" t="s">
        <v>3</v>
      </c>
    </row>
    <row r="4" spans="1:6">
      <c r="A4" s="23"/>
      <c r="B4" s="23"/>
      <c r="C4" s="23"/>
      <c r="D4" s="107"/>
      <c r="E4" s="23"/>
      <c r="F4" s="158"/>
    </row>
    <row r="5" spans="1:6">
      <c r="A5" s="43" t="s">
        <v>51</v>
      </c>
      <c r="B5" s="3">
        <v>2008</v>
      </c>
      <c r="C5" s="3" t="s">
        <v>17</v>
      </c>
      <c r="D5" s="108">
        <v>10</v>
      </c>
      <c r="E5" s="3">
        <v>338</v>
      </c>
      <c r="F5" s="161">
        <v>1</v>
      </c>
    </row>
    <row r="6" spans="1:6">
      <c r="A6" s="43" t="s">
        <v>52</v>
      </c>
      <c r="B6" s="3">
        <v>2007</v>
      </c>
      <c r="C6" s="3" t="s">
        <v>17</v>
      </c>
      <c r="D6" s="108">
        <v>2</v>
      </c>
      <c r="E6" s="3">
        <v>239</v>
      </c>
      <c r="F6" s="74"/>
    </row>
    <row r="7" spans="1:6">
      <c r="A7" s="43" t="s">
        <v>53</v>
      </c>
      <c r="B7" s="3">
        <v>2007</v>
      </c>
      <c r="C7" s="3" t="s">
        <v>17</v>
      </c>
      <c r="D7" s="108" t="s">
        <v>344</v>
      </c>
      <c r="E7" s="3">
        <v>107</v>
      </c>
      <c r="F7" s="74"/>
    </row>
    <row r="8" spans="1:6">
      <c r="A8" s="43" t="s">
        <v>54</v>
      </c>
      <c r="B8" s="3">
        <v>2009</v>
      </c>
      <c r="C8" s="3" t="s">
        <v>17</v>
      </c>
      <c r="D8" s="108">
        <v>7</v>
      </c>
      <c r="E8" s="3">
        <v>108</v>
      </c>
      <c r="F8" s="160"/>
    </row>
    <row r="9" spans="1:6">
      <c r="A9" s="43" t="s">
        <v>244</v>
      </c>
      <c r="B9" s="3">
        <v>2010</v>
      </c>
      <c r="C9" s="3" t="s">
        <v>17</v>
      </c>
      <c r="D9" s="108">
        <v>3</v>
      </c>
      <c r="E9" s="3">
        <v>118</v>
      </c>
      <c r="F9" s="160"/>
    </row>
    <row r="10" spans="1:6">
      <c r="A10" s="104"/>
      <c r="B10" s="104"/>
      <c r="C10" s="104"/>
      <c r="D10" s="107"/>
      <c r="E10" s="23"/>
      <c r="F10" s="158"/>
    </row>
    <row r="11" spans="1:6">
      <c r="A11" s="43" t="s">
        <v>217</v>
      </c>
      <c r="B11" s="12">
        <v>2008</v>
      </c>
      <c r="C11" s="38" t="s">
        <v>18</v>
      </c>
      <c r="D11" s="108">
        <v>4</v>
      </c>
      <c r="E11" s="3">
        <v>487</v>
      </c>
      <c r="F11" s="161">
        <v>2</v>
      </c>
    </row>
    <row r="12" spans="1:6">
      <c r="A12" s="43" t="s">
        <v>218</v>
      </c>
      <c r="B12" s="12">
        <v>2010</v>
      </c>
      <c r="C12" s="38" t="s">
        <v>18</v>
      </c>
      <c r="D12" s="108">
        <v>1</v>
      </c>
      <c r="E12" s="3">
        <v>337</v>
      </c>
      <c r="F12" s="160"/>
    </row>
    <row r="13" spans="1:6">
      <c r="A13" s="43" t="s">
        <v>219</v>
      </c>
      <c r="B13" s="12">
        <v>2009</v>
      </c>
      <c r="C13" s="38" t="s">
        <v>18</v>
      </c>
      <c r="D13" s="108">
        <v>8</v>
      </c>
      <c r="E13" s="3">
        <v>58</v>
      </c>
      <c r="F13" s="74"/>
    </row>
    <row r="14" spans="1:6">
      <c r="A14" s="43" t="s">
        <v>220</v>
      </c>
      <c r="B14" s="12">
        <v>2008</v>
      </c>
      <c r="C14" s="38" t="s">
        <v>18</v>
      </c>
      <c r="D14" s="108">
        <v>12</v>
      </c>
      <c r="E14" s="3">
        <v>486</v>
      </c>
      <c r="F14" s="160"/>
    </row>
    <row r="15" spans="1:6">
      <c r="A15" s="43" t="s">
        <v>245</v>
      </c>
      <c r="B15" s="12">
        <v>2009</v>
      </c>
      <c r="C15" s="38" t="s">
        <v>18</v>
      </c>
      <c r="D15" s="108">
        <v>11</v>
      </c>
      <c r="E15" s="3">
        <v>45</v>
      </c>
      <c r="F15" s="160"/>
    </row>
    <row r="16" spans="1:6">
      <c r="A16" s="104"/>
      <c r="B16" s="104"/>
      <c r="C16" s="104"/>
      <c r="D16" s="107"/>
      <c r="E16" s="23"/>
      <c r="F16" s="158"/>
    </row>
    <row r="17" spans="1:6">
      <c r="A17" s="3" t="s">
        <v>237</v>
      </c>
      <c r="B17" s="3">
        <v>2008</v>
      </c>
      <c r="C17" s="3" t="s">
        <v>25</v>
      </c>
      <c r="D17" s="108">
        <v>6</v>
      </c>
      <c r="E17" s="3">
        <v>65</v>
      </c>
      <c r="F17" s="161">
        <v>3</v>
      </c>
    </row>
    <row r="18" spans="1:6">
      <c r="A18" s="3" t="s">
        <v>238</v>
      </c>
      <c r="B18" s="3">
        <v>2008</v>
      </c>
      <c r="C18" s="3" t="s">
        <v>25</v>
      </c>
      <c r="D18" s="108">
        <v>9</v>
      </c>
      <c r="E18" s="3">
        <v>254</v>
      </c>
      <c r="F18" s="160"/>
    </row>
    <row r="19" spans="1:6">
      <c r="A19" s="3" t="s">
        <v>239</v>
      </c>
      <c r="B19" s="3">
        <v>2007</v>
      </c>
      <c r="C19" s="3" t="s">
        <v>25</v>
      </c>
      <c r="D19" s="108">
        <v>9</v>
      </c>
      <c r="E19" s="3">
        <v>269</v>
      </c>
      <c r="F19" s="74"/>
    </row>
    <row r="20" spans="1:6">
      <c r="A20" s="3" t="s">
        <v>240</v>
      </c>
      <c r="B20" s="3">
        <v>2007</v>
      </c>
      <c r="C20" s="3" t="s">
        <v>25</v>
      </c>
      <c r="D20" s="108">
        <v>9</v>
      </c>
      <c r="E20" s="3">
        <v>73</v>
      </c>
      <c r="F20" s="160"/>
    </row>
    <row r="21" spans="1:6">
      <c r="A21" s="3" t="s">
        <v>241</v>
      </c>
      <c r="B21" s="3">
        <v>2009</v>
      </c>
      <c r="C21" s="3" t="s">
        <v>25</v>
      </c>
      <c r="D21" s="108">
        <v>5</v>
      </c>
      <c r="E21" s="3">
        <v>355</v>
      </c>
      <c r="F21" s="159"/>
    </row>
  </sheetData>
  <mergeCells count="2">
    <mergeCell ref="A2:F2"/>
    <mergeCell ref="A1:F1"/>
  </mergeCells>
  <pageMargins left="0.7" right="0.7" top="0.78740157499999996" bottom="0.78740157499999996" header="0.3" footer="0.3"/>
  <pageSetup paperSize="9" scale="95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kat.IV chlapci - 3000m </vt:lpstr>
      <vt:lpstr>kat.III dívky - 1500m </vt:lpstr>
      <vt:lpstr>kat.III chlapci - 1500m</vt:lpstr>
      <vt:lpstr>kat.IV dívky - 1500m</vt:lpstr>
      <vt:lpstr>kat.SŠ dívky - 3000m </vt:lpstr>
      <vt:lpstr>kat.SŠ chlapci - 4500m </vt:lpstr>
      <vt:lpstr>'kat.III chlapci - 1500m'!Oblast_tisku</vt:lpstr>
    </vt:vector>
  </TitlesOfParts>
  <Company>DDM Libertin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Skalicky</dc:creator>
  <cp:lastModifiedBy>jerman</cp:lastModifiedBy>
  <cp:lastPrinted>2025-09-18T07:46:21Z</cp:lastPrinted>
  <dcterms:created xsi:type="dcterms:W3CDTF">2013-09-17T06:56:40Z</dcterms:created>
  <dcterms:modified xsi:type="dcterms:W3CDTF">2025-09-18T07:51:49Z</dcterms:modified>
</cp:coreProperties>
</file>